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最后总分" sheetId="9" r:id="rId1"/>
    <sheet name="Sheet1" sheetId="11" r:id="rId2"/>
    <sheet name="Sheet7" sheetId="10" r:id="rId3"/>
    <sheet name="Sheet2" sheetId="12" r:id="rId4"/>
    <sheet name="Sheet3" sheetId="13" r:id="rId5"/>
  </sheets>
  <definedNames>
    <definedName name="_xlnm._FilterDatabase" localSheetId="1" hidden="1">Sheet1!$A$2:$I$69</definedName>
    <definedName name="_xlnm._FilterDatabase" localSheetId="0" hidden="1">最后总分!$A$3:$O$118</definedName>
    <definedName name="_xlnm.Print_Titles" localSheetId="0">最后总分!$1:$3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<sst xmlns="http://schemas.openxmlformats.org/spreadsheetml/2006/main" count="1937" uniqueCount="467">
  <si>
    <t>黄冈师范生物与农业资源学院2026年免试认定教师资格校考成绩与考核结果公示</t>
  </si>
  <si>
    <t>序号</t>
  </si>
  <si>
    <t>学科</t>
  </si>
  <si>
    <t>姓名</t>
  </si>
  <si>
    <t>考试类型</t>
  </si>
  <si>
    <t>面试
成绩</t>
  </si>
  <si>
    <t>总分</t>
  </si>
  <si>
    <t>考核是
否通过</t>
  </si>
  <si>
    <t>考试
类型</t>
  </si>
  <si>
    <t>综合素
质成绩</t>
  </si>
  <si>
    <t>折算后成绩</t>
  </si>
  <si>
    <t>考试
类别</t>
  </si>
  <si>
    <t>教育知识能力成绩</t>
  </si>
  <si>
    <t>学科知识与教学能力</t>
  </si>
  <si>
    <t>折算后</t>
  </si>
  <si>
    <t>怀海燕</t>
  </si>
  <si>
    <t>2022230240220</t>
  </si>
  <si>
    <t>国考</t>
  </si>
  <si>
    <t>是</t>
  </si>
  <si>
    <t>李思淼</t>
  </si>
  <si>
    <t>2022230240606</t>
  </si>
  <si>
    <t>校考</t>
  </si>
  <si>
    <t>王碧</t>
  </si>
  <si>
    <t>2022230240424</t>
  </si>
  <si>
    <t>杨炜馨</t>
  </si>
  <si>
    <t>2022230240420</t>
  </si>
  <si>
    <t>丁玉华</t>
  </si>
  <si>
    <t>2022230240604</t>
  </si>
  <si>
    <t>从雨慧</t>
  </si>
  <si>
    <t>2022230240323</t>
  </si>
  <si>
    <t>黄莹</t>
  </si>
  <si>
    <t>2022230240602</t>
  </si>
  <si>
    <t>张怡乐</t>
  </si>
  <si>
    <t>2022230240504</t>
  </si>
  <si>
    <t>刘佳芸</t>
  </si>
  <si>
    <t>2022230240324</t>
  </si>
  <si>
    <t>黄文洁</t>
  </si>
  <si>
    <t xml:space="preserve">2022230240123
</t>
  </si>
  <si>
    <t>吴启美</t>
  </si>
  <si>
    <t>2022230240219</t>
  </si>
  <si>
    <t>付淼</t>
  </si>
  <si>
    <t>2022230240414</t>
  </si>
  <si>
    <t>夏瑞丰</t>
  </si>
  <si>
    <t>2022230240613</t>
  </si>
  <si>
    <t>成雨璐</t>
  </si>
  <si>
    <t>2022230240205</t>
  </si>
  <si>
    <t>程晖</t>
  </si>
  <si>
    <t>2022300240222</t>
  </si>
  <si>
    <t>李琳</t>
  </si>
  <si>
    <t>2022230240333</t>
  </si>
  <si>
    <t>殷曲美</t>
  </si>
  <si>
    <t>2022230240120</t>
  </si>
  <si>
    <t>杨欣彤</t>
  </si>
  <si>
    <t>2022230240620</t>
  </si>
  <si>
    <t>罗卓群</t>
  </si>
  <si>
    <t>2022230240409</t>
  </si>
  <si>
    <t>关清</t>
  </si>
  <si>
    <t>2022230240503</t>
  </si>
  <si>
    <t>刘华凌</t>
  </si>
  <si>
    <t>2022300140104</t>
  </si>
  <si>
    <t>陈雨琳</t>
  </si>
  <si>
    <t>2022230240316</t>
  </si>
  <si>
    <t>章雨婷</t>
  </si>
  <si>
    <t>2022230240128</t>
  </si>
  <si>
    <t>张静雯</t>
  </si>
  <si>
    <t>2022230240108</t>
  </si>
  <si>
    <t>李佳佳</t>
  </si>
  <si>
    <t>2022230240207</t>
  </si>
  <si>
    <t>涂玥雯</t>
  </si>
  <si>
    <t>2022230240203</t>
  </si>
  <si>
    <t>冯晶</t>
  </si>
  <si>
    <t>2022230340105</t>
  </si>
  <si>
    <t>邓慧敏</t>
  </si>
  <si>
    <t>2022230240317</t>
  </si>
  <si>
    <t>秦天</t>
  </si>
  <si>
    <t>2022230240328</t>
  </si>
  <si>
    <t>王磊</t>
  </si>
  <si>
    <t>2022230240418</t>
  </si>
  <si>
    <t>黄婷</t>
  </si>
  <si>
    <t>2022230240110</t>
  </si>
  <si>
    <t>刘秀丽</t>
  </si>
  <si>
    <t>2022230240413</t>
  </si>
  <si>
    <t>芦瑶</t>
  </si>
  <si>
    <t>2022230240615</t>
  </si>
  <si>
    <t>卢照</t>
  </si>
  <si>
    <t>2022230240105</t>
  </si>
  <si>
    <t>谢振兴</t>
  </si>
  <si>
    <t>2022230240231</t>
  </si>
  <si>
    <t>宛雄灿</t>
  </si>
  <si>
    <t>2022230340118</t>
  </si>
  <si>
    <t>袁菲</t>
  </si>
  <si>
    <t>2022230240202</t>
  </si>
  <si>
    <t>何欣怡</t>
  </si>
  <si>
    <t>2022230240307</t>
  </si>
  <si>
    <t>黄晓</t>
  </si>
  <si>
    <t>2022230240512</t>
  </si>
  <si>
    <t>马仕睿</t>
  </si>
  <si>
    <t>2022230240429</t>
  </si>
  <si>
    <t>虞可馨</t>
  </si>
  <si>
    <t>2022230140112</t>
  </si>
  <si>
    <t>艾思彤</t>
  </si>
  <si>
    <t>2022230240311</t>
  </si>
  <si>
    <t>李岗</t>
  </si>
  <si>
    <t>2022230240603</t>
  </si>
  <si>
    <t>周宜蓝</t>
  </si>
  <si>
    <t>2022230240126</t>
  </si>
  <si>
    <t>汪浙</t>
  </si>
  <si>
    <t>2022230240326</t>
  </si>
  <si>
    <t>曹浙晞</t>
  </si>
  <si>
    <t>2022230240601</t>
  </si>
  <si>
    <t>杨珺茹</t>
  </si>
  <si>
    <t>2022300240202</t>
  </si>
  <si>
    <t>余宸培</t>
  </si>
  <si>
    <t>2022230240617</t>
  </si>
  <si>
    <t>杨思莹</t>
  </si>
  <si>
    <t>2022230240331</t>
  </si>
  <si>
    <t>尤泳</t>
  </si>
  <si>
    <t>2022230240514</t>
  </si>
  <si>
    <t>雷涵涵</t>
  </si>
  <si>
    <t>2022230240115</t>
  </si>
  <si>
    <t>潘妍莅</t>
  </si>
  <si>
    <t>2022230240214</t>
  </si>
  <si>
    <t>胡景</t>
  </si>
  <si>
    <t>2022230240227</t>
  </si>
  <si>
    <t>占润民</t>
  </si>
  <si>
    <t>2022230240612</t>
  </si>
  <si>
    <t>宁力</t>
  </si>
  <si>
    <t>2022230240402</t>
  </si>
  <si>
    <t>汪静蕾</t>
  </si>
  <si>
    <t>2022230240521</t>
  </si>
  <si>
    <t>陈炜奇</t>
  </si>
  <si>
    <t>2022230240330</t>
  </si>
  <si>
    <t>田寒冰</t>
  </si>
  <si>
    <t>2022230240415</t>
  </si>
  <si>
    <t>郝钢</t>
  </si>
  <si>
    <t>2022230240605</t>
  </si>
  <si>
    <t>陈炜</t>
  </si>
  <si>
    <t>2022230240325</t>
  </si>
  <si>
    <t>张文奇</t>
  </si>
  <si>
    <t>2022230240321</t>
  </si>
  <si>
    <t>何娟</t>
  </si>
  <si>
    <t>2022230240616</t>
  </si>
  <si>
    <t>吕双</t>
  </si>
  <si>
    <t>2022230240607</t>
  </si>
  <si>
    <t>史钰</t>
  </si>
  <si>
    <t>2022230240225</t>
  </si>
  <si>
    <t>刘玉婷</t>
  </si>
  <si>
    <t>2022230240131</t>
  </si>
  <si>
    <t>熊燚鑫</t>
  </si>
  <si>
    <t>2022230240425</t>
  </si>
  <si>
    <t>陈也</t>
  </si>
  <si>
    <t>2022230440102</t>
  </si>
  <si>
    <t>梅龙德</t>
  </si>
  <si>
    <t>2022230240507</t>
  </si>
  <si>
    <t>程查妍</t>
  </si>
  <si>
    <t>2022300140122</t>
  </si>
  <si>
    <t>王兴蕊</t>
  </si>
  <si>
    <t>2022280040134</t>
  </si>
  <si>
    <t>卢怡</t>
  </si>
  <si>
    <t>2022230240432</t>
  </si>
  <si>
    <t>梅知寒</t>
  </si>
  <si>
    <t>2022230240619</t>
  </si>
  <si>
    <t>胡伊佳</t>
  </si>
  <si>
    <t>2022230240206</t>
  </si>
  <si>
    <t>陶启文</t>
  </si>
  <si>
    <t>2022230240122</t>
  </si>
  <si>
    <t>吴题</t>
  </si>
  <si>
    <t>2022230240508</t>
  </si>
  <si>
    <t>汪正兵</t>
  </si>
  <si>
    <t>2022230240513</t>
  </si>
  <si>
    <t>刘心玥</t>
  </si>
  <si>
    <t>2022230240426</t>
  </si>
  <si>
    <t>石心怡</t>
  </si>
  <si>
    <t>2022230240417</t>
  </si>
  <si>
    <t>舒心碧</t>
  </si>
  <si>
    <t>2022230240322</t>
  </si>
  <si>
    <t>余晓隆</t>
  </si>
  <si>
    <t>2022230240610</t>
  </si>
  <si>
    <t>陈佩</t>
  </si>
  <si>
    <t>2022230240129</t>
  </si>
  <si>
    <t>李佳雯</t>
  </si>
  <si>
    <t>2022220040430</t>
  </si>
  <si>
    <t>严静</t>
  </si>
  <si>
    <t>2022230240411</t>
  </si>
  <si>
    <t>周雨</t>
  </si>
  <si>
    <t>2022230240204</t>
  </si>
  <si>
    <t>徐姝琳</t>
  </si>
  <si>
    <t>2022230240114</t>
  </si>
  <si>
    <t>江子彤</t>
  </si>
  <si>
    <t>2022230240511</t>
  </si>
  <si>
    <t>周明希</t>
  </si>
  <si>
    <t>2022230240421</t>
  </si>
  <si>
    <t>杜慧媛</t>
  </si>
  <si>
    <t>2022230240416</t>
  </si>
  <si>
    <t>牛孟阳</t>
  </si>
  <si>
    <t>2022230240410</t>
  </si>
  <si>
    <t>单科未过,否</t>
  </si>
  <si>
    <t>周星锐</t>
  </si>
  <si>
    <t>2022230240310</t>
  </si>
  <si>
    <t>张思成</t>
  </si>
  <si>
    <t>2022230240621</t>
  </si>
  <si>
    <t>吴炜</t>
  </si>
  <si>
    <t>2022230240502</t>
  </si>
  <si>
    <t>黄韩筝</t>
  </si>
  <si>
    <t>2022230240519</t>
  </si>
  <si>
    <t>郑红</t>
  </si>
  <si>
    <t>2022230240510</t>
  </si>
  <si>
    <t>柳仕晶</t>
  </si>
  <si>
    <t>2022230240419</t>
  </si>
  <si>
    <t>李梓豪</t>
  </si>
  <si>
    <t>2022230240516</t>
  </si>
  <si>
    <t>李雅茹</t>
  </si>
  <si>
    <t>2022230240211</t>
  </si>
  <si>
    <t xml:space="preserve"> 李世芃</t>
  </si>
  <si>
    <t xml:space="preserve"> 2022230240431</t>
  </si>
  <si>
    <t>王琛鑫</t>
  </si>
  <si>
    <t>2022240340526</t>
  </si>
  <si>
    <t>袁诗妍</t>
  </si>
  <si>
    <t>2022238240520</t>
  </si>
  <si>
    <t>朱天翔</t>
  </si>
  <si>
    <t>2022230240422</t>
  </si>
  <si>
    <t>高晨曦</t>
  </si>
  <si>
    <t>2022230240427</t>
  </si>
  <si>
    <t>程镇宇</t>
  </si>
  <si>
    <t>2022230240517</t>
  </si>
  <si>
    <t>胡毅</t>
  </si>
  <si>
    <t>2022230240210</t>
  </si>
  <si>
    <t>黎纪燃</t>
  </si>
  <si>
    <t>2022230240116</t>
  </si>
  <si>
    <t>曹瑶玲</t>
  </si>
  <si>
    <t>2022230240428</t>
  </si>
  <si>
    <t>王心仪</t>
  </si>
  <si>
    <t>2022230240315</t>
  </si>
  <si>
    <t>吴鑫晶</t>
  </si>
  <si>
    <t>2022280340108</t>
  </si>
  <si>
    <t>董俊航</t>
  </si>
  <si>
    <t>2022230240518</t>
  </si>
  <si>
    <t>陈俊霖</t>
  </si>
  <si>
    <t>2022230240215</t>
  </si>
  <si>
    <t>缺考，否</t>
  </si>
  <si>
    <t>杨舒媚</t>
  </si>
  <si>
    <t>2022230240302</t>
  </si>
  <si>
    <t>王欣</t>
  </si>
  <si>
    <t>2022230240228</t>
  </si>
  <si>
    <t>张倩</t>
  </si>
  <si>
    <t>2022230240226</t>
  </si>
  <si>
    <t>说明：1.总分（400分）=教育知识与能力笔试分（100分）+综合素质分（100分）+学科知识与教学能力笔试分（100分）+面试分（100分）各科60分及以上为合格</t>
  </si>
  <si>
    <t xml:space="preserve">  2.国考分数换算方法：某考生该科分数=该科专业第一名分数+（该生该科国考分数-70）*0.1，如某考生国考为90分，该科该专业第一名为85分，则该考生的该科分数换算为：85分+（90-70）*0.1=87分</t>
  </si>
  <si>
    <t xml:space="preserve">  生物与农业资源学院</t>
  </si>
  <si>
    <t xml:space="preserve">      2026.4.29</t>
  </si>
  <si>
    <t>综合素质</t>
  </si>
  <si>
    <t>教育知识与能力</t>
  </si>
  <si>
    <t>学科（生物）</t>
  </si>
  <si>
    <t>国考分数</t>
  </si>
  <si>
    <t>转换后
分数</t>
  </si>
  <si>
    <t>最高分</t>
  </si>
  <si>
    <t>教育(保教)知识与能力
8：00--9：40</t>
  </si>
  <si>
    <t>综合素质
10：00--11：40</t>
  </si>
  <si>
    <t>学科知识与教学能力
14：00--15：40</t>
  </si>
  <si>
    <t>赵婷</t>
  </si>
  <si>
    <t>座位号</t>
  </si>
  <si>
    <t>分数</t>
  </si>
  <si>
    <t>苑海心</t>
  </si>
  <si>
    <t>生物科学</t>
  </si>
  <si>
    <t>姚玉萍</t>
  </si>
  <si>
    <t>何丰媛</t>
  </si>
  <si>
    <t>徐红婷</t>
  </si>
  <si>
    <t>刘铭茹</t>
  </si>
  <si>
    <t>陈佳姝</t>
  </si>
  <si>
    <t>张睿峰</t>
  </si>
  <si>
    <t>彭陈万里</t>
  </si>
  <si>
    <t>缺考</t>
  </si>
  <si>
    <t>丁艳</t>
  </si>
  <si>
    <t>赵琰</t>
  </si>
  <si>
    <t>马君仪</t>
  </si>
  <si>
    <t>胡亚珂</t>
  </si>
  <si>
    <t>蔡成强</t>
  </si>
  <si>
    <t>刘佳佳</t>
  </si>
  <si>
    <t>汪紫阳</t>
  </si>
  <si>
    <t>聂薇</t>
  </si>
  <si>
    <t>文昌雨</t>
  </si>
  <si>
    <t>陈秋芝</t>
  </si>
  <si>
    <t>方莹莹</t>
  </si>
  <si>
    <t>程雨昕</t>
  </si>
  <si>
    <t>刘艳</t>
  </si>
  <si>
    <t>肖永婕</t>
  </si>
  <si>
    <t>黄雪琴</t>
  </si>
  <si>
    <t>陈瑶丹</t>
  </si>
  <si>
    <t>刘琳</t>
  </si>
  <si>
    <t>陈小凡</t>
  </si>
  <si>
    <t>付瑶</t>
  </si>
  <si>
    <t>李玉寒</t>
  </si>
  <si>
    <t>陈露</t>
  </si>
  <si>
    <t>郑小芳</t>
  </si>
  <si>
    <t>丁佳丽</t>
  </si>
  <si>
    <t>柳菲儿</t>
  </si>
  <si>
    <t>芦恒毅</t>
  </si>
  <si>
    <t>王婷</t>
  </si>
  <si>
    <t>班级</t>
  </si>
  <si>
    <t>学号</t>
  </si>
  <si>
    <t>课程名称</t>
  </si>
  <si>
    <t>总评成绩</t>
  </si>
  <si>
    <t>生科202201</t>
  </si>
  <si>
    <t>汪瑞铨</t>
  </si>
  <si>
    <t>2022230240125</t>
  </si>
  <si>
    <t>教育实习</t>
  </si>
  <si>
    <t>郭明嫦</t>
  </si>
  <si>
    <t>2022230240117</t>
  </si>
  <si>
    <t>张佳楠</t>
  </si>
  <si>
    <t>2022230240133</t>
  </si>
  <si>
    <t>肖羽倩</t>
  </si>
  <si>
    <t>2022230240119</t>
  </si>
  <si>
    <t>李海媚</t>
  </si>
  <si>
    <t>2022160740123</t>
  </si>
  <si>
    <t>熊宇琪</t>
  </si>
  <si>
    <t>2022230240127</t>
  </si>
  <si>
    <t>张任霞</t>
  </si>
  <si>
    <t>2022230240124</t>
  </si>
  <si>
    <t>雷子欣</t>
  </si>
  <si>
    <t>2022200140127</t>
  </si>
  <si>
    <t>潘平</t>
  </si>
  <si>
    <t>2022230340114</t>
  </si>
  <si>
    <t>牟讯</t>
  </si>
  <si>
    <t>2022230240106</t>
  </si>
  <si>
    <t>2022230240123</t>
  </si>
  <si>
    <t>宋雨涵</t>
  </si>
  <si>
    <t>2022240140117</t>
  </si>
  <si>
    <t>胡甜甜</t>
  </si>
  <si>
    <t>2022230240118</t>
  </si>
  <si>
    <t>陈玥彤</t>
  </si>
  <si>
    <t>2022230240130</t>
  </si>
  <si>
    <t>王凯娟</t>
  </si>
  <si>
    <t>2022230240132</t>
  </si>
  <si>
    <t>辛冰妍</t>
  </si>
  <si>
    <t>2022230240121</t>
  </si>
  <si>
    <t>黄梦婉</t>
  </si>
  <si>
    <t>2022300140101</t>
  </si>
  <si>
    <t>徐桂玉</t>
  </si>
  <si>
    <t>2022230240101</t>
  </si>
  <si>
    <t>王宇哲</t>
  </si>
  <si>
    <t>2022130140316</t>
  </si>
  <si>
    <t>郭晋玲</t>
  </si>
  <si>
    <t>2022300140124</t>
  </si>
  <si>
    <t>刘雨欣</t>
  </si>
  <si>
    <t>2022230240102</t>
  </si>
  <si>
    <t>王柳耀</t>
  </si>
  <si>
    <t>2022230240112</t>
  </si>
  <si>
    <t>黄欣语</t>
  </si>
  <si>
    <t>2022230240113</t>
  </si>
  <si>
    <t>生科202202</t>
  </si>
  <si>
    <t>谢雨凤</t>
  </si>
  <si>
    <t>2022230240213</t>
  </si>
  <si>
    <t>李亚东</t>
  </si>
  <si>
    <t>2022230240216</t>
  </si>
  <si>
    <t>周昕怡</t>
  </si>
  <si>
    <t>2022230240218</t>
  </si>
  <si>
    <t>王艺颖</t>
  </si>
  <si>
    <t>2022230240212</t>
  </si>
  <si>
    <t>袁宇</t>
  </si>
  <si>
    <t>2022230240223</t>
  </si>
  <si>
    <t>都盈丽</t>
  </si>
  <si>
    <t>2022280040332</t>
  </si>
  <si>
    <t>谭亚菲</t>
  </si>
  <si>
    <t>2022230240217</t>
  </si>
  <si>
    <t>万梦圆</t>
  </si>
  <si>
    <t>2022230240222</t>
  </si>
  <si>
    <t>甘依</t>
  </si>
  <si>
    <t>2022230240209</t>
  </si>
  <si>
    <t>董枫玲</t>
  </si>
  <si>
    <t>2022230240230</t>
  </si>
  <si>
    <t>张芊</t>
  </si>
  <si>
    <t>2022230240221</t>
  </si>
  <si>
    <t>李兰欣</t>
  </si>
  <si>
    <t>2022230240229</t>
  </si>
  <si>
    <t>段彬彬</t>
  </si>
  <si>
    <t>2022280040132</t>
  </si>
  <si>
    <t>孟田野</t>
  </si>
  <si>
    <t>2022230240208</t>
  </si>
  <si>
    <t>陈烨</t>
  </si>
  <si>
    <t>2022230440103</t>
  </si>
  <si>
    <t>程锦</t>
  </si>
  <si>
    <t>2022230240201</t>
  </si>
  <si>
    <t>雷卓枝</t>
  </si>
  <si>
    <t>2022230240232</t>
  </si>
  <si>
    <t>谭湘</t>
  </si>
  <si>
    <t>2022230240224</t>
  </si>
  <si>
    <t>生科202203</t>
  </si>
  <si>
    <t>庞子贤</t>
  </si>
  <si>
    <t>2022230240318</t>
  </si>
  <si>
    <t>邓宝</t>
  </si>
  <si>
    <t>2022230240301</t>
  </si>
  <si>
    <t>黄林佳</t>
  </si>
  <si>
    <t>2022230240312</t>
  </si>
  <si>
    <t>赵仪虹</t>
  </si>
  <si>
    <t>2022230240320</t>
  </si>
  <si>
    <t>欧阳婷</t>
  </si>
  <si>
    <t>2022230240313</t>
  </si>
  <si>
    <t>谭鑫鑫</t>
  </si>
  <si>
    <t>2022230240306</t>
  </si>
  <si>
    <t>刘婧伊</t>
  </si>
  <si>
    <t>2022230240319</t>
  </si>
  <si>
    <t>刘亚勃</t>
  </si>
  <si>
    <t>2022230240332</t>
  </si>
  <si>
    <t>何迟</t>
  </si>
  <si>
    <t>2022230140119</t>
  </si>
  <si>
    <t>李瑶</t>
  </si>
  <si>
    <t>2022230240327</t>
  </si>
  <si>
    <t>程信</t>
  </si>
  <si>
    <t>2022230240303</t>
  </si>
  <si>
    <t>占雨欢</t>
  </si>
  <si>
    <t>2022230240305</t>
  </si>
  <si>
    <t>黄政菁</t>
  </si>
  <si>
    <t>2022230240314</t>
  </si>
  <si>
    <t>郑雅萌</t>
  </si>
  <si>
    <t>2022230240329</t>
  </si>
  <si>
    <t>付文华</t>
  </si>
  <si>
    <t>2022230240304</t>
  </si>
  <si>
    <t>付灿立</t>
  </si>
  <si>
    <t>2022230240309</t>
  </si>
  <si>
    <t>生科202204</t>
  </si>
  <si>
    <t>杨慧玲</t>
  </si>
  <si>
    <t>2022230240423</t>
  </si>
  <si>
    <t>陈亦妍</t>
  </si>
  <si>
    <t>2022230240404</t>
  </si>
  <si>
    <t>王焱</t>
  </si>
  <si>
    <t>2022230240407</t>
  </si>
  <si>
    <t>宋冰冰</t>
  </si>
  <si>
    <t>2022230240412</t>
  </si>
  <si>
    <t>王天雲</t>
  </si>
  <si>
    <t>2022230240406</t>
  </si>
  <si>
    <t>李世芃</t>
  </si>
  <si>
    <t>2022230240431</t>
  </si>
  <si>
    <t>石艳萍</t>
  </si>
  <si>
    <t>2022230240405</t>
  </si>
  <si>
    <t>孙瑜</t>
  </si>
  <si>
    <t>2022230240403</t>
  </si>
  <si>
    <t>陆美萍</t>
  </si>
  <si>
    <t>2022230240408</t>
  </si>
  <si>
    <t>王硕</t>
  </si>
  <si>
    <t>2022230440119</t>
  </si>
  <si>
    <t>吴平</t>
  </si>
  <si>
    <t>2022230240401</t>
  </si>
  <si>
    <t>李瑞</t>
  </si>
  <si>
    <t>2022230240430</t>
  </si>
  <si>
    <t>生科202205（省优师）</t>
  </si>
  <si>
    <t>邹悦</t>
  </si>
  <si>
    <t>2022230240506</t>
  </si>
  <si>
    <t>覃琴</t>
  </si>
  <si>
    <t>2022230240501</t>
  </si>
  <si>
    <t>董欣怡</t>
  </si>
  <si>
    <t>2022230240505</t>
  </si>
  <si>
    <t>2022230240520</t>
  </si>
  <si>
    <t>彭睿</t>
  </si>
  <si>
    <t>2022230240509</t>
  </si>
  <si>
    <t>曾怀乐</t>
  </si>
  <si>
    <t>2022230240515</t>
  </si>
  <si>
    <t>生科202206（省优师）</t>
  </si>
  <si>
    <t>刘坷鑫</t>
  </si>
  <si>
    <t>2022230240614</t>
  </si>
  <si>
    <t>陈楚梁</t>
  </si>
  <si>
    <t>2022230240611</t>
  </si>
  <si>
    <t>黄敏</t>
  </si>
  <si>
    <t>2022230240618</t>
  </si>
  <si>
    <t>陈佳敏</t>
  </si>
  <si>
    <t>2022230240608</t>
  </si>
  <si>
    <t>董灿</t>
  </si>
  <si>
    <t>2022230240609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</si>
</sst>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8">
    <font>
      <sz val="11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</font>
    <font>
      <sz val="18"/>
      <color theme="3"/>
      <name val="宋体"/>
      <charset val="134"/>
      <scheme val="major"/>
    </font>
    <font>
      <sz val="11"/>
      <color rgb="FF9C0006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A7D00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</font>
    <font>
      <sz val="11"/>
      <color theme="0"/>
      <name val="宋体"/>
      <charset val="134"/>
      <scheme val="minor"/>
    </font>
    <font>
      <sz val="11"/>
      <color rgb="FF9C5700"/>
      <name val="宋体"/>
      <charset val="134"/>
    </font>
    <font>
      <sz val="11"/>
      <color rgb="FF9C5700"/>
      <name val="宋体"/>
      <charset val="134"/>
      <scheme val="minor"/>
    </font>
    <font>
      <b/>
      <sz val="11"/>
      <color rgb="FF3F3F3F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</font>
    <font>
      <sz val="11"/>
      <color rgb="FF3F3F76"/>
      <name val="宋体"/>
      <charset val="134"/>
      <scheme val="minor"/>
    </font>
  </fonts>
  <fills count="122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rgb="FF000000"/>
      </patternFill>
    </fill>
    <fill>
      <patternFill patternType="solid">
        <fgColor theme="4" tint="0.799890133365886"/>
        <bgColor rgb="FF000000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51170384838"/>
        <bgColor rgb="FF000000"/>
      </patternFill>
    </fill>
    <fill>
      <patternFill patternType="solid">
        <fgColor theme="5" tint="0.799920651875362"/>
        <bgColor rgb="FF000000"/>
      </patternFill>
    </fill>
    <fill>
      <patternFill patternType="solid">
        <fgColor theme="5" tint="0.799890133365886"/>
        <bgColor rgb="FF000000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51170384838"/>
        <bgColor rgb="FF000000"/>
      </patternFill>
    </fill>
    <fill>
      <patternFill patternType="solid">
        <fgColor theme="6" tint="0.799920651875362"/>
        <bgColor rgb="FF000000"/>
      </patternFill>
    </fill>
    <fill>
      <patternFill patternType="solid">
        <fgColor theme="6" tint="0.799890133365886"/>
        <bgColor rgb="FF000000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51170384838"/>
        <bgColor rgb="FF000000"/>
      </patternFill>
    </fill>
    <fill>
      <patternFill patternType="solid">
        <fgColor theme="7" tint="0.799920651875362"/>
        <bgColor rgb="FF000000"/>
      </patternFill>
    </fill>
    <fill>
      <patternFill patternType="solid">
        <fgColor theme="7" tint="0.799890133365886"/>
        <bgColor rgb="FF000000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51170384838"/>
        <bgColor rgb="FF000000"/>
      </patternFill>
    </fill>
    <fill>
      <patternFill patternType="solid">
        <fgColor theme="8" tint="0.799920651875362"/>
        <bgColor rgb="FF000000"/>
      </patternFill>
    </fill>
    <fill>
      <patternFill patternType="solid">
        <fgColor theme="8" tint="0.799890133365886"/>
        <bgColor rgb="FF000000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51170384838"/>
        <bgColor rgb="FF000000"/>
      </patternFill>
    </fill>
    <fill>
      <patternFill patternType="solid">
        <fgColor theme="9" tint="0.799920651875362"/>
        <bgColor rgb="FF000000"/>
      </patternFill>
    </fill>
    <fill>
      <patternFill patternType="solid">
        <fgColor theme="9" tint="0.799890133365886"/>
        <bgColor rgb="FF000000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51170384838"/>
        <bgColor rgb="FF000000"/>
      </patternFill>
    </fill>
    <fill>
      <patternFill patternType="solid">
        <fgColor theme="4" tint="0.599963377788629"/>
        <bgColor rgb="FF000000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63377788629"/>
        <bgColor rgb="FF000000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63377788629"/>
        <bgColor rgb="FF000000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63377788629"/>
        <bgColor rgb="FF000000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rgb="FF000000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63377788629"/>
        <bgColor rgb="FF000000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45066682943"/>
        <bgColor rgb="FF000000"/>
      </patternFill>
    </fill>
    <fill>
      <patternFill patternType="solid">
        <fgColor theme="4" tint="0.399914548173467"/>
        <bgColor rgb="FF000000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399975585192419"/>
        <bgColor rgb="FF000000"/>
      </patternFill>
    </fill>
    <fill>
      <patternFill patternType="solid">
        <fgColor theme="5" tint="0.399945066682943"/>
        <bgColor rgb="FF000000"/>
      </patternFill>
    </fill>
    <fill>
      <patternFill patternType="solid">
        <fgColor theme="5" tint="0.399914548173467"/>
        <bgColor rgb="FF000000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75585192419"/>
        <bgColor rgb="FF000000"/>
      </patternFill>
    </fill>
    <fill>
      <patternFill patternType="solid">
        <fgColor theme="6" tint="0.399945066682943"/>
        <bgColor rgb="FF000000"/>
      </patternFill>
    </fill>
    <fill>
      <patternFill patternType="solid">
        <fgColor theme="6" tint="0.399914548173467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399975585192419"/>
        <bgColor rgb="FF000000"/>
      </patternFill>
    </fill>
    <fill>
      <patternFill patternType="solid">
        <fgColor theme="7" tint="0.399945066682943"/>
        <bgColor rgb="FF000000"/>
      </patternFill>
    </fill>
    <fill>
      <patternFill patternType="solid">
        <fgColor theme="7" tint="0.399914548173467"/>
        <bgColor rgb="FF000000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399975585192419"/>
        <bgColor rgb="FF000000"/>
      </patternFill>
    </fill>
    <fill>
      <patternFill patternType="solid">
        <fgColor theme="8" tint="0.399945066682943"/>
        <bgColor rgb="FF000000"/>
      </patternFill>
    </fill>
    <fill>
      <patternFill patternType="solid">
        <fgColor theme="8" tint="0.399914548173467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399975585192419"/>
        <bgColor rgb="FF000000"/>
      </patternFill>
    </fill>
    <fill>
      <patternFill patternType="solid">
        <fgColor theme="9" tint="0.399945066682943"/>
        <bgColor rgb="FF000000"/>
      </patternFill>
    </fill>
    <fill>
      <patternFill patternType="solid">
        <fgColor theme="9" tint="0.399914548173467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7558519241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rgb="FF000000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75585192419"/>
      </bottom>
      <diagonal/>
    </border>
  </borders>
  <cellStyleXfs count="5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7" borderId="8" applyNumberFormat="0" applyAlignment="0" applyProtection="0">
      <alignment vertical="center"/>
    </xf>
    <xf numFmtId="0" fontId="35" fillId="7" borderId="7" applyNumberFormat="0" applyAlignment="0" applyProtection="0">
      <alignment vertical="center"/>
    </xf>
    <xf numFmtId="0" fontId="36" fillId="8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7" fillId="36" borderId="0" applyNumberFormat="0" applyBorder="0" applyAlignment="0" applyProtection="0"/>
    <xf numFmtId="0" fontId="13" fillId="38" borderId="0" applyNumberFormat="0" applyBorder="0" applyAlignment="0" applyProtection="0"/>
    <xf numFmtId="0" fontId="17" fillId="36" borderId="0" applyNumberFormat="0" applyBorder="0" applyAlignment="0" applyProtection="0"/>
    <xf numFmtId="0" fontId="17" fillId="39" borderId="0" applyNumberFormat="0" applyBorder="0" applyAlignment="0" applyProtection="0"/>
    <xf numFmtId="0" fontId="13" fillId="38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7" fillId="40" borderId="0" applyNumberFormat="0" applyBorder="0" applyAlignment="0" applyProtection="0"/>
    <xf numFmtId="0" fontId="13" fillId="42" borderId="0" applyNumberFormat="0" applyBorder="0" applyAlignment="0" applyProtection="0"/>
    <xf numFmtId="0" fontId="17" fillId="40" borderId="0" applyNumberFormat="0" applyBorder="0" applyAlignment="0" applyProtection="0"/>
    <xf numFmtId="0" fontId="17" fillId="43" borderId="0" applyNumberFormat="0" applyBorder="0" applyAlignment="0" applyProtection="0"/>
    <xf numFmtId="0" fontId="13" fillId="42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7" fillId="44" borderId="0" applyNumberFormat="0" applyBorder="0" applyAlignment="0" applyProtection="0"/>
    <xf numFmtId="0" fontId="13" fillId="46" borderId="0" applyNumberFormat="0" applyBorder="0" applyAlignment="0" applyProtection="0"/>
    <xf numFmtId="0" fontId="17" fillId="44" borderId="0" applyNumberFormat="0" applyBorder="0" applyAlignment="0" applyProtection="0"/>
    <xf numFmtId="0" fontId="17" fillId="47" borderId="0" applyNumberFormat="0" applyBorder="0" applyAlignment="0" applyProtection="0"/>
    <xf numFmtId="0" fontId="13" fillId="46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7" fillId="48" borderId="0" applyNumberFormat="0" applyBorder="0" applyAlignment="0" applyProtection="0"/>
    <xf numFmtId="0" fontId="13" fillId="50" borderId="0" applyNumberFormat="0" applyBorder="0" applyAlignment="0" applyProtection="0"/>
    <xf numFmtId="0" fontId="17" fillId="48" borderId="0" applyNumberFormat="0" applyBorder="0" applyAlignment="0" applyProtection="0"/>
    <xf numFmtId="0" fontId="17" fillId="51" borderId="0" applyNumberFormat="0" applyBorder="0" applyAlignment="0" applyProtection="0"/>
    <xf numFmtId="0" fontId="13" fillId="50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7" fillId="52" borderId="0" applyNumberFormat="0" applyBorder="0" applyAlignment="0" applyProtection="0"/>
    <xf numFmtId="0" fontId="13" fillId="54" borderId="0" applyNumberFormat="0" applyBorder="0" applyAlignment="0" applyProtection="0"/>
    <xf numFmtId="0" fontId="17" fillId="52" borderId="0" applyNumberFormat="0" applyBorder="0" applyAlignment="0" applyProtection="0"/>
    <xf numFmtId="0" fontId="17" fillId="55" borderId="0" applyNumberFormat="0" applyBorder="0" applyAlignment="0" applyProtection="0"/>
    <xf numFmtId="0" fontId="13" fillId="54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7" fillId="56" borderId="0" applyNumberFormat="0" applyBorder="0" applyAlignment="0" applyProtection="0"/>
    <xf numFmtId="0" fontId="13" fillId="58" borderId="0" applyNumberFormat="0" applyBorder="0" applyAlignment="0" applyProtection="0"/>
    <xf numFmtId="0" fontId="17" fillId="56" borderId="0" applyNumberFormat="0" applyBorder="0" applyAlignment="0" applyProtection="0"/>
    <xf numFmtId="0" fontId="17" fillId="59" borderId="0" applyNumberFormat="0" applyBorder="0" applyAlignment="0" applyProtection="0"/>
    <xf numFmtId="0" fontId="13" fillId="58" borderId="0" applyNumberFormat="0" applyBorder="0" applyAlignment="0" applyProtection="0"/>
    <xf numFmtId="0" fontId="12" fillId="60" borderId="0" applyNumberFormat="0" applyBorder="0" applyAlignment="0" applyProtection="0"/>
    <xf numFmtId="0" fontId="13" fillId="61" borderId="0" applyNumberFormat="0" applyBorder="0" applyAlignment="0" applyProtection="0"/>
    <xf numFmtId="0" fontId="17" fillId="60" borderId="0" applyNumberFormat="0" applyBorder="0" applyAlignment="0" applyProtection="0"/>
    <xf numFmtId="0" fontId="13" fillId="61" borderId="0" applyNumberFormat="0" applyBorder="0" applyAlignment="0" applyProtection="0"/>
    <xf numFmtId="0" fontId="12" fillId="62" borderId="0" applyNumberFormat="0" applyBorder="0" applyAlignment="0" applyProtection="0"/>
    <xf numFmtId="0" fontId="13" fillId="63" borderId="0" applyNumberFormat="0" applyBorder="0" applyAlignment="0" applyProtection="0"/>
    <xf numFmtId="0" fontId="17" fillId="62" borderId="0" applyNumberFormat="0" applyBorder="0" applyAlignment="0" applyProtection="0"/>
    <xf numFmtId="0" fontId="13" fillId="63" borderId="0" applyNumberFormat="0" applyBorder="0" applyAlignment="0" applyProtection="0"/>
    <xf numFmtId="0" fontId="12" fillId="64" borderId="0" applyNumberFormat="0" applyBorder="0" applyAlignment="0" applyProtection="0"/>
    <xf numFmtId="0" fontId="13" fillId="65" borderId="0" applyNumberFormat="0" applyBorder="0" applyAlignment="0" applyProtection="0"/>
    <xf numFmtId="0" fontId="17" fillId="64" borderId="0" applyNumberFormat="0" applyBorder="0" applyAlignment="0" applyProtection="0"/>
    <xf numFmtId="0" fontId="13" fillId="65" borderId="0" applyNumberFormat="0" applyBorder="0" applyAlignment="0" applyProtection="0"/>
    <xf numFmtId="0" fontId="12" fillId="66" borderId="0" applyNumberFormat="0" applyBorder="0" applyAlignment="0" applyProtection="0"/>
    <xf numFmtId="0" fontId="13" fillId="67" borderId="0" applyNumberFormat="0" applyBorder="0" applyAlignment="0" applyProtection="0"/>
    <xf numFmtId="0" fontId="17" fillId="66" borderId="0" applyNumberFormat="0" applyBorder="0" applyAlignment="0" applyProtection="0"/>
    <xf numFmtId="0" fontId="13" fillId="67" borderId="0" applyNumberFormat="0" applyBorder="0" applyAlignment="0" applyProtection="0"/>
    <xf numFmtId="0" fontId="12" fillId="68" borderId="0" applyNumberFormat="0" applyBorder="0" applyAlignment="0" applyProtection="0"/>
    <xf numFmtId="0" fontId="13" fillId="69" borderId="0" applyNumberFormat="0" applyBorder="0" applyAlignment="0" applyProtection="0"/>
    <xf numFmtId="0" fontId="17" fillId="68" borderId="0" applyNumberFormat="0" applyBorder="0" applyAlignment="0" applyProtection="0"/>
    <xf numFmtId="0" fontId="13" fillId="69" borderId="0" applyNumberFormat="0" applyBorder="0" applyAlignment="0" applyProtection="0"/>
    <xf numFmtId="0" fontId="12" fillId="70" borderId="0" applyNumberFormat="0" applyBorder="0" applyAlignment="0" applyProtection="0"/>
    <xf numFmtId="0" fontId="13" fillId="71" borderId="0" applyNumberFormat="0" applyBorder="0" applyAlignment="0" applyProtection="0"/>
    <xf numFmtId="0" fontId="17" fillId="70" borderId="0" applyNumberFormat="0" applyBorder="0" applyAlignment="0" applyProtection="0"/>
    <xf numFmtId="0" fontId="13" fillId="71" borderId="0" applyNumberFormat="0" applyBorder="0" applyAlignment="0" applyProtection="0"/>
    <xf numFmtId="0" fontId="12" fillId="72" borderId="0" applyNumberFormat="0" applyBorder="0" applyAlignment="0" applyProtection="0"/>
    <xf numFmtId="0" fontId="12" fillId="73" borderId="0" applyNumberFormat="0" applyBorder="0" applyAlignment="0" applyProtection="0"/>
    <xf numFmtId="0" fontId="17" fillId="72" borderId="0" applyNumberFormat="0" applyBorder="0" applyAlignment="0" applyProtection="0"/>
    <xf numFmtId="0" fontId="13" fillId="74" borderId="0" applyNumberFormat="0" applyBorder="0" applyAlignment="0" applyProtection="0"/>
    <xf numFmtId="0" fontId="17" fillId="72" borderId="0" applyNumberFormat="0" applyBorder="0" applyAlignment="0" applyProtection="0"/>
    <xf numFmtId="0" fontId="17" fillId="75" borderId="0" applyNumberFormat="0" applyBorder="0" applyAlignment="0" applyProtection="0"/>
    <xf numFmtId="0" fontId="13" fillId="74" borderId="0" applyNumberFormat="0" applyBorder="0" applyAlignment="0" applyProtection="0"/>
    <xf numFmtId="0" fontId="12" fillId="76" borderId="0" applyNumberFormat="0" applyBorder="0" applyAlignment="0" applyProtection="0"/>
    <xf numFmtId="0" fontId="12" fillId="77" borderId="0" applyNumberFormat="0" applyBorder="0" applyAlignment="0" applyProtection="0"/>
    <xf numFmtId="0" fontId="17" fillId="76" borderId="0" applyNumberFormat="0" applyBorder="0" applyAlignment="0" applyProtection="0"/>
    <xf numFmtId="0" fontId="13" fillId="78" borderId="0" applyNumberFormat="0" applyBorder="0" applyAlignment="0" applyProtection="0"/>
    <xf numFmtId="0" fontId="17" fillId="76" borderId="0" applyNumberFormat="0" applyBorder="0" applyAlignment="0" applyProtection="0"/>
    <xf numFmtId="0" fontId="17" fillId="79" borderId="0" applyNumberFormat="0" applyBorder="0" applyAlignment="0" applyProtection="0"/>
    <xf numFmtId="0" fontId="13" fillId="78" borderId="0" applyNumberFormat="0" applyBorder="0" applyAlignment="0" applyProtection="0"/>
    <xf numFmtId="0" fontId="12" fillId="80" borderId="0" applyNumberFormat="0" applyBorder="0" applyAlignment="0" applyProtection="0"/>
    <xf numFmtId="0" fontId="12" fillId="81" borderId="0" applyNumberFormat="0" applyBorder="0" applyAlignment="0" applyProtection="0"/>
    <xf numFmtId="0" fontId="17" fillId="80" borderId="0" applyNumberFormat="0" applyBorder="0" applyAlignment="0" applyProtection="0"/>
    <xf numFmtId="0" fontId="13" fillId="82" borderId="0" applyNumberFormat="0" applyBorder="0" applyAlignment="0" applyProtection="0"/>
    <xf numFmtId="0" fontId="17" fillId="80" borderId="0" applyNumberFormat="0" applyBorder="0" applyAlignment="0" applyProtection="0"/>
    <xf numFmtId="0" fontId="17" fillId="83" borderId="0" applyNumberFormat="0" applyBorder="0" applyAlignment="0" applyProtection="0"/>
    <xf numFmtId="0" fontId="13" fillId="82" borderId="0" applyNumberFormat="0" applyBorder="0" applyAlignment="0" applyProtection="0"/>
    <xf numFmtId="0" fontId="12" fillId="84" borderId="0" applyNumberFormat="0" applyBorder="0" applyAlignment="0" applyProtection="0"/>
    <xf numFmtId="0" fontId="12" fillId="85" borderId="0" applyNumberFormat="0" applyBorder="0" applyAlignment="0" applyProtection="0"/>
    <xf numFmtId="0" fontId="17" fillId="84" borderId="0" applyNumberFormat="0" applyBorder="0" applyAlignment="0" applyProtection="0"/>
    <xf numFmtId="0" fontId="13" fillId="86" borderId="0" applyNumberFormat="0" applyBorder="0" applyAlignment="0" applyProtection="0"/>
    <xf numFmtId="0" fontId="17" fillId="84" borderId="0" applyNumberFormat="0" applyBorder="0" applyAlignment="0" applyProtection="0"/>
    <xf numFmtId="0" fontId="17" fillId="87" borderId="0" applyNumberFormat="0" applyBorder="0" applyAlignment="0" applyProtection="0"/>
    <xf numFmtId="0" fontId="13" fillId="86" borderId="0" applyNumberFormat="0" applyBorder="0" applyAlignment="0" applyProtection="0"/>
    <xf numFmtId="0" fontId="12" fillId="88" borderId="0" applyNumberFormat="0" applyBorder="0" applyAlignment="0" applyProtection="0"/>
    <xf numFmtId="0" fontId="12" fillId="89" borderId="0" applyNumberFormat="0" applyBorder="0" applyAlignment="0" applyProtection="0"/>
    <xf numFmtId="0" fontId="17" fillId="88" borderId="0" applyNumberFormat="0" applyBorder="0" applyAlignment="0" applyProtection="0"/>
    <xf numFmtId="0" fontId="13" fillId="90" borderId="0" applyNumberFormat="0" applyBorder="0" applyAlignment="0" applyProtection="0"/>
    <xf numFmtId="0" fontId="17" fillId="88" borderId="0" applyNumberFormat="0" applyBorder="0" applyAlignment="0" applyProtection="0"/>
    <xf numFmtId="0" fontId="17" fillId="91" borderId="0" applyNumberFormat="0" applyBorder="0" applyAlignment="0" applyProtection="0"/>
    <xf numFmtId="0" fontId="13" fillId="90" borderId="0" applyNumberFormat="0" applyBorder="0" applyAlignment="0" applyProtection="0"/>
    <xf numFmtId="0" fontId="12" fillId="92" borderId="0" applyNumberFormat="0" applyBorder="0" applyAlignment="0" applyProtection="0"/>
    <xf numFmtId="0" fontId="12" fillId="93" borderId="0" applyNumberFormat="0" applyBorder="0" applyAlignment="0" applyProtection="0"/>
    <xf numFmtId="0" fontId="17" fillId="92" borderId="0" applyNumberFormat="0" applyBorder="0" applyAlignment="0" applyProtection="0"/>
    <xf numFmtId="0" fontId="13" fillId="94" borderId="0" applyNumberFormat="0" applyBorder="0" applyAlignment="0" applyProtection="0"/>
    <xf numFmtId="0" fontId="17" fillId="92" borderId="0" applyNumberFormat="0" applyBorder="0" applyAlignment="0" applyProtection="0"/>
    <xf numFmtId="0" fontId="17" fillId="95" borderId="0" applyNumberFormat="0" applyBorder="0" applyAlignment="0" applyProtection="0"/>
    <xf numFmtId="0" fontId="13" fillId="94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8" fillId="0" borderId="15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8" fillId="0" borderId="16" applyNumberFormat="0" applyFill="0" applyAlignment="0" applyProtection="0"/>
    <xf numFmtId="0" fontId="49" fillId="0" borderId="16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96" borderId="0" applyNumberFormat="0" applyBorder="0" applyAlignment="0" applyProtection="0"/>
    <xf numFmtId="0" fontId="53" fillId="97" borderId="0" applyNumberFormat="0" applyBorder="0" applyAlignment="0" applyProtection="0"/>
    <xf numFmtId="0" fontId="53" fillId="97" borderId="0" applyNumberFormat="0" applyBorder="0" applyAlignment="0" applyProtection="0"/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54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1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0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3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6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8" fillId="0" borderId="0"/>
    <xf numFmtId="0" fontId="13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8" fillId="0" borderId="0"/>
    <xf numFmtId="0" fontId="13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5" fillId="0" borderId="0">
      <alignment vertical="center"/>
    </xf>
    <xf numFmtId="0" fontId="58" fillId="0" borderId="0"/>
    <xf numFmtId="0" fontId="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3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4" fillId="0" borderId="0">
      <alignment vertical="center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54" fillId="0" borderId="0">
      <alignment vertical="center"/>
    </xf>
    <xf numFmtId="0" fontId="59" fillId="98" borderId="0" applyNumberFormat="0" applyBorder="0" applyAlignment="0" applyProtection="0"/>
    <xf numFmtId="0" fontId="60" fillId="99" borderId="0" applyNumberFormat="0" applyBorder="0" applyAlignment="0" applyProtection="0"/>
    <xf numFmtId="0" fontId="60" fillId="99" borderId="0" applyNumberFormat="0" applyBorder="0" applyAlignment="0" applyProtection="0"/>
    <xf numFmtId="0" fontId="61" fillId="0" borderId="11" applyNumberFormat="0" applyFill="0" applyAlignment="0" applyProtection="0"/>
    <xf numFmtId="0" fontId="6" fillId="0" borderId="11" applyNumberFormat="0" applyFill="0" applyAlignment="0" applyProtection="0"/>
    <xf numFmtId="0" fontId="6" fillId="0" borderId="11" applyNumberFormat="0" applyFill="0" applyAlignment="0" applyProtection="0"/>
    <xf numFmtId="0" fontId="62" fillId="100" borderId="7" applyNumberFormat="0" applyAlignment="0" applyProtection="0"/>
    <xf numFmtId="0" fontId="63" fillId="101" borderId="7" applyNumberFormat="0" applyAlignment="0" applyProtection="0"/>
    <xf numFmtId="0" fontId="63" fillId="101" borderId="7" applyNumberFormat="0" applyAlignment="0" applyProtection="0"/>
    <xf numFmtId="0" fontId="64" fillId="102" borderId="9" applyNumberFormat="0" applyAlignment="0" applyProtection="0"/>
    <xf numFmtId="0" fontId="65" fillId="103" borderId="9" applyNumberFormat="0" applyAlignment="0" applyProtection="0"/>
    <xf numFmtId="0" fontId="65" fillId="103" borderId="9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8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70" fillId="104" borderId="0" applyNumberFormat="0" applyBorder="0" applyAlignment="0" applyProtection="0"/>
    <xf numFmtId="0" fontId="71" fillId="105" borderId="0" applyNumberFormat="0" applyBorder="0" applyAlignment="0" applyProtection="0"/>
    <xf numFmtId="0" fontId="71" fillId="105" borderId="0" applyNumberFormat="0" applyBorder="0" applyAlignment="0" applyProtection="0"/>
    <xf numFmtId="0" fontId="70" fillId="106" borderId="0" applyNumberFormat="0" applyBorder="0" applyAlignment="0" applyProtection="0"/>
    <xf numFmtId="0" fontId="71" fillId="107" borderId="0" applyNumberFormat="0" applyBorder="0" applyAlignment="0" applyProtection="0"/>
    <xf numFmtId="0" fontId="71" fillId="107" borderId="0" applyNumberFormat="0" applyBorder="0" applyAlignment="0" applyProtection="0"/>
    <xf numFmtId="0" fontId="70" fillId="108" borderId="0" applyNumberFormat="0" applyBorder="0" applyAlignment="0" applyProtection="0"/>
    <xf numFmtId="0" fontId="71" fillId="109" borderId="0" applyNumberFormat="0" applyBorder="0" applyAlignment="0" applyProtection="0"/>
    <xf numFmtId="0" fontId="71" fillId="109" borderId="0" applyNumberFormat="0" applyBorder="0" applyAlignment="0" applyProtection="0"/>
    <xf numFmtId="0" fontId="70" fillId="110" borderId="0" applyNumberFormat="0" applyBorder="0" applyAlignment="0" applyProtection="0"/>
    <xf numFmtId="0" fontId="71" fillId="111" borderId="0" applyNumberFormat="0" applyBorder="0" applyAlignment="0" applyProtection="0"/>
    <xf numFmtId="0" fontId="71" fillId="111" borderId="0" applyNumberFormat="0" applyBorder="0" applyAlignment="0" applyProtection="0"/>
    <xf numFmtId="0" fontId="70" fillId="112" borderId="0" applyNumberFormat="0" applyBorder="0" applyAlignment="0" applyProtection="0"/>
    <xf numFmtId="0" fontId="71" fillId="113" borderId="0" applyNumberFormat="0" applyBorder="0" applyAlignment="0" applyProtection="0"/>
    <xf numFmtId="0" fontId="71" fillId="113" borderId="0" applyNumberFormat="0" applyBorder="0" applyAlignment="0" applyProtection="0"/>
    <xf numFmtId="0" fontId="70" fillId="114" borderId="0" applyNumberFormat="0" applyBorder="0" applyAlignment="0" applyProtection="0"/>
    <xf numFmtId="0" fontId="71" fillId="115" borderId="0" applyNumberFormat="0" applyBorder="0" applyAlignment="0" applyProtection="0"/>
    <xf numFmtId="0" fontId="71" fillId="115" borderId="0" applyNumberFormat="0" applyBorder="0" applyAlignment="0" applyProtection="0"/>
    <xf numFmtId="0" fontId="72" fillId="116" borderId="0" applyNumberFormat="0" applyBorder="0" applyAlignment="0" applyProtection="0"/>
    <xf numFmtId="0" fontId="73" fillId="117" borderId="0" applyNumberFormat="0" applyBorder="0" applyAlignment="0" applyProtection="0"/>
    <xf numFmtId="0" fontId="73" fillId="117" borderId="0" applyNumberFormat="0" applyBorder="0" applyAlignment="0" applyProtection="0"/>
    <xf numFmtId="0" fontId="74" fillId="100" borderId="8" applyNumberFormat="0" applyAlignment="0" applyProtection="0"/>
    <xf numFmtId="0" fontId="75" fillId="101" borderId="8" applyNumberFormat="0" applyAlignment="0" applyProtection="0"/>
    <xf numFmtId="0" fontId="75" fillId="101" borderId="8" applyNumberFormat="0" applyAlignment="0" applyProtection="0"/>
    <xf numFmtId="0" fontId="76" fillId="118" borderId="7" applyNumberFormat="0" applyAlignment="0" applyProtection="0"/>
    <xf numFmtId="0" fontId="77" fillId="119" borderId="7" applyNumberFormat="0" applyAlignment="0" applyProtection="0"/>
    <xf numFmtId="0" fontId="77" fillId="119" borderId="7" applyNumberFormat="0" applyAlignment="0" applyProtection="0"/>
    <xf numFmtId="0" fontId="55" fillId="120" borderId="4" applyNumberFormat="0" applyFont="0" applyAlignment="0" applyProtection="0"/>
    <xf numFmtId="0" fontId="55" fillId="121" borderId="4" applyNumberFormat="0" applyFont="0" applyAlignment="0" applyProtection="0"/>
    <xf numFmtId="0" fontId="55" fillId="121" borderId="4" applyNumberFormat="0" applyFont="0" applyAlignment="0" applyProtection="0"/>
  </cellStyleXfs>
  <cellXfs count="108">
    <xf numFmtId="0" fontId="0" fillId="0" borderId="0" xfId="0">
      <alignment vertical="center"/>
    </xf>
    <xf numFmtId="0" fontId="1" fillId="2" borderId="0" xfId="400" applyFont="1" applyFill="1" applyAlignment="1">
      <alignment horizontal="center" vertical="center"/>
    </xf>
    <xf numFmtId="0" fontId="2" fillId="0" borderId="0" xfId="400" applyFont="1" applyAlignment="1">
      <alignment vertical="center"/>
    </xf>
    <xf numFmtId="0" fontId="2" fillId="0" borderId="0" xfId="40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1" xfId="492" applyFont="1" applyFill="1" applyBorder="1" applyAlignment="1">
      <alignment horizontal="center" vertical="center"/>
    </xf>
    <xf numFmtId="0" fontId="4" fillId="0" borderId="1" xfId="492" applyFont="1" applyFill="1" applyBorder="1" applyAlignment="1">
      <alignment horizontal="center" vertical="center" wrapText="1"/>
    </xf>
    <xf numFmtId="0" fontId="4" fillId="0" borderId="1" xfId="492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426" applyNumberFormat="1" applyFont="1" applyFill="1" applyBorder="1" applyAlignment="1">
      <alignment horizontal="center" vertical="center"/>
    </xf>
    <xf numFmtId="0" fontId="6" fillId="0" borderId="1" xfId="492" applyFont="1" applyFill="1" applyBorder="1" applyAlignment="1">
      <alignment horizontal="center" vertical="center" wrapText="1"/>
    </xf>
    <xf numFmtId="0" fontId="3" fillId="0" borderId="1" xfId="492" applyFont="1" applyFill="1" applyBorder="1" applyAlignment="1">
      <alignment horizontal="center" vertical="center" wrapText="1"/>
    </xf>
    <xf numFmtId="0" fontId="7" fillId="0" borderId="1" xfId="492" applyFont="1" applyFill="1" applyBorder="1" applyAlignment="1">
      <alignment horizontal="center" vertical="center"/>
    </xf>
    <xf numFmtId="0" fontId="8" fillId="0" borderId="1" xfId="492" applyNumberFormat="1" applyFont="1" applyFill="1" applyBorder="1" applyAlignment="1">
      <alignment horizontal="center" vertical="center"/>
    </xf>
    <xf numFmtId="0" fontId="2" fillId="0" borderId="1" xfId="492" applyFont="1" applyFill="1" applyBorder="1" applyAlignment="1">
      <alignment horizontal="center"/>
    </xf>
    <xf numFmtId="0" fontId="9" fillId="0" borderId="1" xfId="492" applyFont="1" applyFill="1" applyBorder="1" applyAlignment="1">
      <alignment horizontal="center" vertical="center"/>
    </xf>
    <xf numFmtId="0" fontId="10" fillId="0" borderId="1" xfId="516" applyNumberFormat="1" applyFont="1" applyFill="1" applyBorder="1" applyAlignment="1">
      <alignment horizontal="center" vertical="center"/>
    </xf>
    <xf numFmtId="0" fontId="10" fillId="0" borderId="1" xfId="492" applyNumberFormat="1" applyFont="1" applyFill="1" applyBorder="1" applyAlignment="1">
      <alignment horizontal="center" vertical="center"/>
    </xf>
    <xf numFmtId="0" fontId="5" fillId="0" borderId="1" xfId="426" applyNumberFormat="1" applyFont="1" applyBorder="1" applyAlignment="1">
      <alignment horizontal="center" vertical="center"/>
    </xf>
    <xf numFmtId="49" fontId="11" fillId="0" borderId="1" xfId="391" applyNumberFormat="1" applyFont="1" applyFill="1" applyBorder="1" applyAlignment="1">
      <alignment horizontal="center" vertical="center"/>
    </xf>
    <xf numFmtId="0" fontId="12" fillId="0" borderId="1" xfId="401" applyNumberFormat="1" applyFont="1" applyFill="1" applyBorder="1" applyAlignment="1">
      <alignment horizontal="center" vertical="center"/>
    </xf>
    <xf numFmtId="0" fontId="13" fillId="0" borderId="1" xfId="516" applyNumberFormat="1" applyFont="1" applyFill="1" applyBorder="1" applyAlignment="1">
      <alignment horizontal="center" vertical="center"/>
    </xf>
    <xf numFmtId="0" fontId="10" fillId="0" borderId="1" xfId="468" applyNumberFormat="1" applyFont="1" applyFill="1" applyBorder="1" applyAlignment="1" applyProtection="1">
      <alignment horizontal="center" vertical="center"/>
    </xf>
    <xf numFmtId="0" fontId="8" fillId="0" borderId="1" xfId="468" applyNumberFormat="1" applyFont="1" applyFill="1" applyBorder="1" applyAlignment="1" applyProtection="1">
      <alignment horizontal="center" vertical="center"/>
    </xf>
    <xf numFmtId="49" fontId="12" fillId="3" borderId="1" xfId="391" applyNumberFormat="1" applyFont="1" applyFill="1" applyBorder="1" applyAlignment="1">
      <alignment horizontal="center" vertical="center" wrapText="1"/>
    </xf>
    <xf numFmtId="0" fontId="14" fillId="3" borderId="1" xfId="401" applyNumberFormat="1" applyFont="1" applyFill="1" applyBorder="1" applyAlignment="1">
      <alignment horizontal="center" vertical="center" wrapText="1"/>
    </xf>
    <xf numFmtId="0" fontId="14" fillId="0" borderId="1" xfId="40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426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42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259" applyNumberFormat="1" applyFont="1" applyBorder="1" applyAlignment="1">
      <alignment horizontal="center" vertical="center"/>
    </xf>
    <xf numFmtId="0" fontId="15" fillId="0" borderId="1" xfId="25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" xfId="259" applyNumberFormat="1" applyFont="1" applyBorder="1" applyAlignment="1">
      <alignment horizontal="center" vertical="center"/>
    </xf>
    <xf numFmtId="0" fontId="10" fillId="0" borderId="2" xfId="516" applyNumberFormat="1" applyFont="1" applyFill="1" applyBorder="1" applyAlignment="1">
      <alignment horizontal="center" vertical="center"/>
    </xf>
    <xf numFmtId="0" fontId="10" fillId="0" borderId="1" xfId="468" applyNumberFormat="1" applyFont="1" applyBorder="1" applyAlignment="1" applyProtection="1">
      <alignment horizontal="center" vertical="center"/>
    </xf>
    <xf numFmtId="0" fontId="10" fillId="4" borderId="1" xfId="516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8" fillId="0" borderId="1" xfId="468" applyNumberFormat="1" applyFont="1" applyBorder="1" applyAlignment="1" applyProtection="1">
      <alignment horizontal="center" vertical="center"/>
    </xf>
    <xf numFmtId="0" fontId="8" fillId="0" borderId="1" xfId="259" applyFont="1" applyBorder="1" applyAlignment="1">
      <alignment horizontal="center" vertical="center"/>
    </xf>
    <xf numFmtId="0" fontId="16" fillId="0" borderId="1" xfId="259" applyFont="1" applyBorder="1" applyAlignment="1">
      <alignment horizontal="center" vertical="center" wrapText="1"/>
    </xf>
    <xf numFmtId="0" fontId="8" fillId="0" borderId="2" xfId="259" applyNumberFormat="1" applyFont="1" applyFill="1" applyBorder="1" applyAlignment="1">
      <alignment horizontal="center" vertical="center"/>
    </xf>
    <xf numFmtId="0" fontId="17" fillId="0" borderId="1" xfId="50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259" applyFont="1" applyFill="1" applyBorder="1" applyAlignment="1">
      <alignment horizontal="center" vertical="center" wrapText="1"/>
    </xf>
    <xf numFmtId="0" fontId="19" fillId="0" borderId="1" xfId="259" applyNumberFormat="1" applyFont="1" applyBorder="1" applyAlignment="1">
      <alignment horizontal="center" vertical="center"/>
    </xf>
    <xf numFmtId="0" fontId="19" fillId="0" borderId="2" xfId="259" applyNumberFormat="1" applyFont="1" applyBorder="1" applyAlignment="1">
      <alignment horizontal="center" vertical="center"/>
    </xf>
    <xf numFmtId="0" fontId="19" fillId="0" borderId="1" xfId="259" applyFont="1" applyBorder="1" applyAlignment="1">
      <alignment horizontal="center" vertical="center"/>
    </xf>
    <xf numFmtId="0" fontId="18" fillId="0" borderId="2" xfId="259" applyNumberFormat="1" applyFont="1" applyBorder="1" applyAlignment="1">
      <alignment horizontal="center" vertical="center"/>
    </xf>
    <xf numFmtId="0" fontId="18" fillId="0" borderId="2" xfId="259" applyNumberFormat="1" applyFont="1" applyFill="1" applyBorder="1" applyAlignment="1">
      <alignment horizontal="center" vertical="center"/>
    </xf>
    <xf numFmtId="0" fontId="18" fillId="0" borderId="1" xfId="516" applyNumberFormat="1" applyFont="1" applyFill="1" applyBorder="1" applyAlignment="1">
      <alignment horizontal="center" vertical="center"/>
    </xf>
    <xf numFmtId="0" fontId="18" fillId="0" borderId="2" xfId="516" applyNumberFormat="1" applyFont="1" applyFill="1" applyBorder="1" applyAlignment="1">
      <alignment horizontal="center" vertical="center"/>
    </xf>
    <xf numFmtId="0" fontId="18" fillId="0" borderId="1" xfId="468" applyNumberFormat="1" applyFont="1" applyBorder="1" applyAlignment="1" applyProtection="1">
      <alignment horizontal="center" vertical="center"/>
    </xf>
    <xf numFmtId="0" fontId="16" fillId="0" borderId="1" xfId="259" applyFont="1" applyBorder="1" applyAlignment="1">
      <alignment horizontal="center" vertical="center"/>
    </xf>
    <xf numFmtId="0" fontId="18" fillId="0" borderId="1" xfId="259" applyNumberFormat="1" applyFont="1" applyBorder="1" applyAlignment="1">
      <alignment horizontal="center" vertical="center"/>
    </xf>
    <xf numFmtId="0" fontId="19" fillId="0" borderId="1" xfId="259" applyFont="1" applyBorder="1" applyAlignment="1">
      <alignment horizontal="center" vertical="center" wrapText="1"/>
    </xf>
    <xf numFmtId="0" fontId="19" fillId="0" borderId="1" xfId="259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1" xfId="426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0" fillId="0" borderId="1" xfId="516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7" fillId="0" borderId="1" xfId="503" applyNumberFormat="1" applyFont="1" applyBorder="1" applyAlignment="1">
      <alignment horizontal="center" vertical="center" wrapText="1"/>
    </xf>
    <xf numFmtId="0" fontId="8" fillId="0" borderId="1" xfId="259" applyNumberFormat="1" applyFont="1" applyBorder="1" applyAlignment="1">
      <alignment horizontal="center" vertical="center"/>
    </xf>
    <xf numFmtId="49" fontId="8" fillId="0" borderId="1" xfId="259" applyNumberFormat="1" applyFont="1" applyBorder="1" applyAlignment="1">
      <alignment horizontal="center" vertical="center"/>
    </xf>
    <xf numFmtId="0" fontId="8" fillId="0" borderId="1" xfId="259" applyFont="1" applyFill="1" applyBorder="1" applyAlignment="1">
      <alignment horizontal="center" vertical="center" wrapText="1"/>
    </xf>
    <xf numFmtId="49" fontId="8" fillId="0" borderId="1" xfId="259" applyNumberFormat="1" applyFont="1" applyFill="1" applyBorder="1" applyAlignment="1">
      <alignment horizontal="center" vertical="center" wrapText="1"/>
    </xf>
    <xf numFmtId="49" fontId="10" fillId="0" borderId="1" xfId="468" applyNumberFormat="1" applyFont="1" applyBorder="1" applyAlignment="1" applyProtection="1">
      <alignment horizontal="center" vertical="center"/>
    </xf>
    <xf numFmtId="0" fontId="8" fillId="0" borderId="1" xfId="259" applyFont="1" applyBorder="1" applyAlignment="1">
      <alignment horizontal="center" vertical="center" wrapText="1"/>
    </xf>
    <xf numFmtId="49" fontId="8" fillId="0" borderId="1" xfId="25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259" applyNumberFormat="1" applyFont="1" applyFill="1" applyBorder="1" applyAlignment="1">
      <alignment horizontal="center" vertical="center"/>
    </xf>
    <xf numFmtId="49" fontId="10" fillId="0" borderId="1" xfId="259" applyNumberFormat="1" applyFont="1" applyFill="1" applyBorder="1" applyAlignment="1">
      <alignment horizontal="center" vertical="center"/>
    </xf>
    <xf numFmtId="0" fontId="10" fillId="0" borderId="1" xfId="259" applyNumberFormat="1" applyFont="1" applyBorder="1" applyAlignment="1">
      <alignment horizontal="center" vertical="center"/>
    </xf>
    <xf numFmtId="49" fontId="10" fillId="0" borderId="1" xfId="259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6" fillId="0" borderId="1" xfId="259" applyNumberFormat="1" applyFont="1" applyBorder="1" applyAlignment="1">
      <alignment horizontal="center" vertical="center" wrapText="1"/>
    </xf>
    <xf numFmtId="49" fontId="8" fillId="0" borderId="1" xfId="468" applyNumberFormat="1" applyFont="1" applyBorder="1" applyAlignment="1" applyProtection="1">
      <alignment horizontal="center" vertical="center"/>
    </xf>
    <xf numFmtId="0" fontId="8" fillId="0" borderId="1" xfId="259" applyNumberFormat="1" applyFont="1" applyFill="1" applyBorder="1" applyAlignment="1">
      <alignment horizontal="center" vertical="center"/>
    </xf>
    <xf numFmtId="49" fontId="8" fillId="0" borderId="1" xfId="259" applyNumberFormat="1" applyFont="1" applyFill="1" applyBorder="1" applyAlignment="1">
      <alignment horizontal="center" vertical="center"/>
    </xf>
    <xf numFmtId="49" fontId="17" fillId="0" borderId="1" xfId="259" applyNumberFormat="1" applyFont="1" applyFill="1" applyBorder="1" applyAlignment="1">
      <alignment horizontal="center" vertical="center" wrapText="1"/>
    </xf>
    <xf numFmtId="0" fontId="2" fillId="0" borderId="1" xfId="400" applyNumberFormat="1" applyFont="1" applyBorder="1" applyAlignment="1">
      <alignment horizontal="center" vertical="center"/>
    </xf>
    <xf numFmtId="49" fontId="13" fillId="0" borderId="1" xfId="516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8" fillId="0" borderId="1" xfId="468" applyNumberFormat="1" applyFont="1" applyFill="1" applyBorder="1" applyAlignment="1" applyProtection="1">
      <alignment horizontal="center" vertical="center"/>
    </xf>
    <xf numFmtId="0" fontId="8" fillId="0" borderId="1" xfId="259" applyFont="1" applyFill="1" applyBorder="1" applyAlignment="1">
      <alignment horizontal="center" vertical="center"/>
    </xf>
    <xf numFmtId="0" fontId="2" fillId="0" borderId="1" xfId="400" applyNumberFormat="1" applyFont="1" applyFill="1" applyBorder="1" applyAlignment="1">
      <alignment horizontal="center" vertical="center"/>
    </xf>
    <xf numFmtId="49" fontId="10" fillId="0" borderId="1" xfId="468" applyNumberFormat="1" applyFont="1" applyFill="1" applyBorder="1" applyAlignment="1" applyProtection="1">
      <alignment horizontal="center" vertical="center"/>
    </xf>
    <xf numFmtId="0" fontId="23" fillId="0" borderId="3" xfId="264" applyFont="1" applyFill="1" applyBorder="1" applyAlignment="1">
      <alignment horizontal="left" vertical="center" wrapText="1"/>
    </xf>
    <xf numFmtId="0" fontId="23" fillId="0" borderId="0" xfId="264" applyFont="1" applyFill="1" applyAlignment="1">
      <alignment horizontal="left" vertical="center" wrapText="1"/>
    </xf>
    <xf numFmtId="0" fontId="13" fillId="0" borderId="0" xfId="264">
      <alignment vertical="center"/>
    </xf>
    <xf numFmtId="0" fontId="24" fillId="0" borderId="0" xfId="264" applyFont="1" applyFill="1" applyAlignment="1">
      <alignment horizontal="center" vertical="center"/>
    </xf>
    <xf numFmtId="0" fontId="10" fillId="0" borderId="1" xfId="516" applyNumberFormat="1" applyFont="1" applyFill="1" applyBorder="1" applyAlignment="1" quotePrefix="1">
      <alignment horizontal="center" vertical="center"/>
    </xf>
    <xf numFmtId="49" fontId="10" fillId="0" borderId="1" xfId="516" applyNumberFormat="1" applyFont="1" applyFill="1" applyBorder="1" applyAlignment="1" quotePrefix="1">
      <alignment horizontal="center" vertical="center"/>
    </xf>
    <xf numFmtId="0" fontId="10" fillId="0" borderId="2" xfId="516" applyNumberFormat="1" applyFont="1" applyFill="1" applyBorder="1" applyAlignment="1" quotePrefix="1">
      <alignment horizontal="center" vertical="center"/>
    </xf>
    <xf numFmtId="0" fontId="10" fillId="4" borderId="1" xfId="516" applyNumberFormat="1" applyFont="1" applyFill="1" applyBorder="1" applyAlignment="1" quotePrefix="1">
      <alignment horizontal="center" vertical="center"/>
    </xf>
    <xf numFmtId="0" fontId="18" fillId="0" borderId="1" xfId="516" applyNumberFormat="1" applyFont="1" applyFill="1" applyBorder="1" applyAlignment="1" quotePrefix="1">
      <alignment horizontal="center" vertical="center"/>
    </xf>
    <xf numFmtId="0" fontId="18" fillId="0" borderId="2" xfId="516" applyNumberFormat="1" applyFont="1" applyFill="1" applyBorder="1" applyAlignment="1" quotePrefix="1">
      <alignment horizontal="center" vertical="center"/>
    </xf>
  </cellXfs>
  <cellStyles count="5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3" xfId="52"/>
    <cellStyle name="20% - 强调文字颜色 1 2 4" xfId="53"/>
    <cellStyle name="20% - 强调文字颜色 1 2 5" xfId="54"/>
    <cellStyle name="20% - 强调文字颜色 1 3" xfId="55"/>
    <cellStyle name="20% - 强调文字颜色 2 2" xfId="56"/>
    <cellStyle name="20% - 强调文字颜色 2 2 2" xfId="57"/>
    <cellStyle name="20% - 强调文字颜色 2 2 2 2" xfId="58"/>
    <cellStyle name="20% - 强调文字颜色 2 2 3" xfId="59"/>
    <cellStyle name="20% - 强调文字颜色 2 2 4" xfId="60"/>
    <cellStyle name="20% - 强调文字颜色 2 2 5" xfId="61"/>
    <cellStyle name="20% - 强调文字颜色 2 3" xfId="62"/>
    <cellStyle name="20% - 强调文字颜色 3 2" xfId="63"/>
    <cellStyle name="20% - 强调文字颜色 3 2 2" xfId="64"/>
    <cellStyle name="20% - 强调文字颜色 3 2 2 2" xfId="65"/>
    <cellStyle name="20% - 强调文字颜色 3 2 3" xfId="66"/>
    <cellStyle name="20% - 强调文字颜色 3 2 4" xfId="67"/>
    <cellStyle name="20% - 强调文字颜色 3 2 5" xfId="68"/>
    <cellStyle name="20% - 强调文字颜色 3 3" xfId="69"/>
    <cellStyle name="20% - 强调文字颜色 4 2" xfId="70"/>
    <cellStyle name="20% - 强调文字颜色 4 2 2" xfId="71"/>
    <cellStyle name="20% - 强调文字颜色 4 2 2 2" xfId="72"/>
    <cellStyle name="20% - 强调文字颜色 4 2 3" xfId="73"/>
    <cellStyle name="20% - 强调文字颜色 4 2 4" xfId="74"/>
    <cellStyle name="20% - 强调文字颜色 4 2 5" xfId="75"/>
    <cellStyle name="20% - 强调文字颜色 4 3" xfId="76"/>
    <cellStyle name="20% - 强调文字颜色 5 2" xfId="77"/>
    <cellStyle name="20% - 强调文字颜色 5 2 2" xfId="78"/>
    <cellStyle name="20% - 强调文字颜色 5 2 2 2" xfId="79"/>
    <cellStyle name="20% - 强调文字颜色 5 2 3" xfId="80"/>
    <cellStyle name="20% - 强调文字颜色 5 2 4" xfId="81"/>
    <cellStyle name="20% - 强调文字颜色 5 2 5" xfId="82"/>
    <cellStyle name="20% - 强调文字颜色 5 3" xfId="83"/>
    <cellStyle name="20% - 强调文字颜色 6 2" xfId="84"/>
    <cellStyle name="20% - 强调文字颜色 6 2 2" xfId="85"/>
    <cellStyle name="20% - 强调文字颜色 6 2 2 2" xfId="86"/>
    <cellStyle name="20% - 强调文字颜色 6 2 3" xfId="87"/>
    <cellStyle name="20% - 强调文字颜色 6 2 4" xfId="88"/>
    <cellStyle name="20% - 强调文字颜色 6 2 5" xfId="89"/>
    <cellStyle name="20% - 强调文字颜色 6 3" xfId="90"/>
    <cellStyle name="40% - 强调文字颜色 1 2" xfId="91"/>
    <cellStyle name="40% - 强调文字颜色 1 2 2" xfId="92"/>
    <cellStyle name="40% - 强调文字颜色 1 2 3" xfId="93"/>
    <cellStyle name="40% - 强调文字颜色 1 3" xfId="94"/>
    <cellStyle name="40% - 强调文字颜色 2 2" xfId="95"/>
    <cellStyle name="40% - 强调文字颜色 2 2 2" xfId="96"/>
    <cellStyle name="40% - 强调文字颜色 2 2 3" xfId="97"/>
    <cellStyle name="40% - 强调文字颜色 2 3" xfId="98"/>
    <cellStyle name="40% - 强调文字颜色 3 2" xfId="99"/>
    <cellStyle name="40% - 强调文字颜色 3 2 2" xfId="100"/>
    <cellStyle name="40% - 强调文字颜色 3 2 3" xfId="101"/>
    <cellStyle name="40% - 强调文字颜色 3 3" xfId="102"/>
    <cellStyle name="40% - 强调文字颜色 4 2" xfId="103"/>
    <cellStyle name="40% - 强调文字颜色 4 2 2" xfId="104"/>
    <cellStyle name="40% - 强调文字颜色 4 2 3" xfId="105"/>
    <cellStyle name="40% - 强调文字颜色 4 3" xfId="106"/>
    <cellStyle name="40% - 强调文字颜色 5 2" xfId="107"/>
    <cellStyle name="40% - 强调文字颜色 5 2 2" xfId="108"/>
    <cellStyle name="40% - 强调文字颜色 5 2 3" xfId="109"/>
    <cellStyle name="40% - 强调文字颜色 5 3" xfId="110"/>
    <cellStyle name="40% - 强调文字颜色 6 2" xfId="111"/>
    <cellStyle name="40% - 强调文字颜色 6 2 2" xfId="112"/>
    <cellStyle name="40% - 强调文字颜色 6 2 3" xfId="113"/>
    <cellStyle name="40% - 强调文字颜色 6 3" xfId="114"/>
    <cellStyle name="60% - 强调文字颜色 1 2" xfId="115"/>
    <cellStyle name="60% - 强调文字颜色 1 2 2" xfId="116"/>
    <cellStyle name="60% - 强调文字颜色 1 2 2 2" xfId="117"/>
    <cellStyle name="60% - 强调文字颜色 1 2 3" xfId="118"/>
    <cellStyle name="60% - 强调文字颜色 1 2 4" xfId="119"/>
    <cellStyle name="60% - 强调文字颜色 1 2 5" xfId="120"/>
    <cellStyle name="60% - 强调文字颜色 1 3" xfId="121"/>
    <cellStyle name="60% - 强调文字颜色 2 2" xfId="122"/>
    <cellStyle name="60% - 强调文字颜色 2 2 2" xfId="123"/>
    <cellStyle name="60% - 强调文字颜色 2 2 2 2" xfId="124"/>
    <cellStyle name="60% - 强调文字颜色 2 2 3" xfId="125"/>
    <cellStyle name="60% - 强调文字颜色 2 2 4" xfId="126"/>
    <cellStyle name="60% - 强调文字颜色 2 2 5" xfId="127"/>
    <cellStyle name="60% - 强调文字颜色 2 3" xfId="128"/>
    <cellStyle name="60% - 强调文字颜色 3 2" xfId="129"/>
    <cellStyle name="60% - 强调文字颜色 3 2 2" xfId="130"/>
    <cellStyle name="60% - 强调文字颜色 3 2 2 2" xfId="131"/>
    <cellStyle name="60% - 强调文字颜色 3 2 3" xfId="132"/>
    <cellStyle name="60% - 强调文字颜色 3 2 4" xfId="133"/>
    <cellStyle name="60% - 强调文字颜色 3 2 5" xfId="134"/>
    <cellStyle name="60% - 强调文字颜色 3 3" xfId="135"/>
    <cellStyle name="60% - 强调文字颜色 4 2" xfId="136"/>
    <cellStyle name="60% - 强调文字颜色 4 2 2" xfId="137"/>
    <cellStyle name="60% - 强调文字颜色 4 2 2 2" xfId="138"/>
    <cellStyle name="60% - 强调文字颜色 4 2 3" xfId="139"/>
    <cellStyle name="60% - 强调文字颜色 4 2 4" xfId="140"/>
    <cellStyle name="60% - 强调文字颜色 4 2 5" xfId="141"/>
    <cellStyle name="60% - 强调文字颜色 4 3" xfId="142"/>
    <cellStyle name="60% - 强调文字颜色 5 2" xfId="143"/>
    <cellStyle name="60% - 强调文字颜色 5 2 2" xfId="144"/>
    <cellStyle name="60% - 强调文字颜色 5 2 2 2" xfId="145"/>
    <cellStyle name="60% - 强调文字颜色 5 2 3" xfId="146"/>
    <cellStyle name="60% - 强调文字颜色 5 2 4" xfId="147"/>
    <cellStyle name="60% - 强调文字颜色 5 2 5" xfId="148"/>
    <cellStyle name="60% - 强调文字颜色 5 3" xfId="149"/>
    <cellStyle name="60% - 强调文字颜色 6 2" xfId="150"/>
    <cellStyle name="60% - 强调文字颜色 6 2 2" xfId="151"/>
    <cellStyle name="60% - 强调文字颜色 6 2 2 2" xfId="152"/>
    <cellStyle name="60% - 强调文字颜色 6 2 3" xfId="153"/>
    <cellStyle name="60% - 强调文字颜色 6 2 4" xfId="154"/>
    <cellStyle name="60% - 强调文字颜色 6 2 5" xfId="155"/>
    <cellStyle name="60% - 强调文字颜色 6 3" xfId="156"/>
    <cellStyle name="标题 1 2" xfId="157"/>
    <cellStyle name="标题 1 2 2" xfId="158"/>
    <cellStyle name="标题 1 3" xfId="159"/>
    <cellStyle name="标题 2 2" xfId="160"/>
    <cellStyle name="标题 2 2 2" xfId="161"/>
    <cellStyle name="标题 2 3" xfId="162"/>
    <cellStyle name="标题 3 2" xfId="163"/>
    <cellStyle name="标题 3 2 2" xfId="164"/>
    <cellStyle name="标题 3 2 2 2" xfId="165"/>
    <cellStyle name="标题 3 2 3" xfId="166"/>
    <cellStyle name="标题 3 2 4" xfId="167"/>
    <cellStyle name="标题 3 3" xfId="168"/>
    <cellStyle name="标题 4 2" xfId="169"/>
    <cellStyle name="标题 4 2 2" xfId="170"/>
    <cellStyle name="标题 4 3" xfId="171"/>
    <cellStyle name="标题 5" xfId="172"/>
    <cellStyle name="标题 5 2" xfId="173"/>
    <cellStyle name="标题 6" xfId="174"/>
    <cellStyle name="差 2" xfId="175"/>
    <cellStyle name="差 2 2" xfId="176"/>
    <cellStyle name="差 3" xfId="177"/>
    <cellStyle name="常规 10" xfId="178"/>
    <cellStyle name="常规 10 2" xfId="179"/>
    <cellStyle name="常规 10 3" xfId="180"/>
    <cellStyle name="常规 10 4" xfId="181"/>
    <cellStyle name="常规 10 5" xfId="182"/>
    <cellStyle name="常规 10 6" xfId="183"/>
    <cellStyle name="常规 10 7" xfId="184"/>
    <cellStyle name="常规 10 8" xfId="185"/>
    <cellStyle name="常规 11" xfId="186"/>
    <cellStyle name="常规 11 2" xfId="187"/>
    <cellStyle name="常规 11 3" xfId="188"/>
    <cellStyle name="常规 11 4" xfId="189"/>
    <cellStyle name="常规 11 5" xfId="190"/>
    <cellStyle name="常规 11 6" xfId="191"/>
    <cellStyle name="常规 11 7" xfId="192"/>
    <cellStyle name="常规 11 8" xfId="193"/>
    <cellStyle name="常规 12" xfId="194"/>
    <cellStyle name="常规 12 2" xfId="195"/>
    <cellStyle name="常规 12 3" xfId="196"/>
    <cellStyle name="常规 12 4" xfId="197"/>
    <cellStyle name="常规 12 5" xfId="198"/>
    <cellStyle name="常规 12 6" xfId="199"/>
    <cellStyle name="常规 12 7" xfId="200"/>
    <cellStyle name="常规 12 8" xfId="201"/>
    <cellStyle name="常规 13" xfId="202"/>
    <cellStyle name="常规 13 2" xfId="203"/>
    <cellStyle name="常规 13 3" xfId="204"/>
    <cellStyle name="常规 13 4" xfId="205"/>
    <cellStyle name="常规 13 5" xfId="206"/>
    <cellStyle name="常规 13 6" xfId="207"/>
    <cellStyle name="常规 13 7" xfId="208"/>
    <cellStyle name="常规 13 8" xfId="209"/>
    <cellStyle name="常规 14" xfId="210"/>
    <cellStyle name="常规 14 2" xfId="211"/>
    <cellStyle name="常规 14 3" xfId="212"/>
    <cellStyle name="常规 14 4" xfId="213"/>
    <cellStyle name="常规 14 5" xfId="214"/>
    <cellStyle name="常规 14 6" xfId="215"/>
    <cellStyle name="常规 14 7" xfId="216"/>
    <cellStyle name="常规 14 8" xfId="217"/>
    <cellStyle name="常规 15" xfId="218"/>
    <cellStyle name="常规 15 2" xfId="219"/>
    <cellStyle name="常规 15 3" xfId="220"/>
    <cellStyle name="常规 15 4" xfId="221"/>
    <cellStyle name="常规 15 5" xfId="222"/>
    <cellStyle name="常规 15 6" xfId="223"/>
    <cellStyle name="常规 15 7" xfId="224"/>
    <cellStyle name="常规 15 8" xfId="225"/>
    <cellStyle name="常规 16" xfId="226"/>
    <cellStyle name="常规 16 2" xfId="227"/>
    <cellStyle name="常规 16 3" xfId="228"/>
    <cellStyle name="常规 16 4" xfId="229"/>
    <cellStyle name="常规 16 5" xfId="230"/>
    <cellStyle name="常规 16 6" xfId="231"/>
    <cellStyle name="常规 16 7" xfId="232"/>
    <cellStyle name="常规 16 8" xfId="233"/>
    <cellStyle name="常规 17" xfId="234"/>
    <cellStyle name="常规 17 2" xfId="235"/>
    <cellStyle name="常规 17 3" xfId="236"/>
    <cellStyle name="常规 17 4" xfId="237"/>
    <cellStyle name="常规 17 5" xfId="238"/>
    <cellStyle name="常规 17 6" xfId="239"/>
    <cellStyle name="常规 17 7" xfId="240"/>
    <cellStyle name="常规 17 8" xfId="241"/>
    <cellStyle name="常规 18" xfId="242"/>
    <cellStyle name="常规 18 2" xfId="243"/>
    <cellStyle name="常规 18 3" xfId="244"/>
    <cellStyle name="常规 18 4" xfId="245"/>
    <cellStyle name="常规 18 5" xfId="246"/>
    <cellStyle name="常规 18 6" xfId="247"/>
    <cellStyle name="常规 18 7" xfId="248"/>
    <cellStyle name="常规 18 8" xfId="249"/>
    <cellStyle name="常规 19" xfId="250"/>
    <cellStyle name="常规 19 2" xfId="251"/>
    <cellStyle name="常规 19 3" xfId="252"/>
    <cellStyle name="常规 19 4" xfId="253"/>
    <cellStyle name="常规 19 5" xfId="254"/>
    <cellStyle name="常规 19 6" xfId="255"/>
    <cellStyle name="常规 19 7" xfId="256"/>
    <cellStyle name="常规 19 8" xfId="257"/>
    <cellStyle name="常规 2" xfId="258"/>
    <cellStyle name="常规 2 10" xfId="259"/>
    <cellStyle name="常规 2 10 2" xfId="260"/>
    <cellStyle name="常规 2 11" xfId="261"/>
    <cellStyle name="常规 2 11 2" xfId="262"/>
    <cellStyle name="常规 2 12" xfId="263"/>
    <cellStyle name="常规 2 12 2" xfId="264"/>
    <cellStyle name="常规 2 13" xfId="265"/>
    <cellStyle name="常规 2 13 2" xfId="266"/>
    <cellStyle name="常规 2 14" xfId="267"/>
    <cellStyle name="常规 2 14 2" xfId="268"/>
    <cellStyle name="常规 2 15" xfId="269"/>
    <cellStyle name="常规 2 15 2" xfId="270"/>
    <cellStyle name="常规 2 16" xfId="271"/>
    <cellStyle name="常规 2 16 2" xfId="272"/>
    <cellStyle name="常规 2 17" xfId="273"/>
    <cellStyle name="常规 2 17 2" xfId="274"/>
    <cellStyle name="常规 2 18" xfId="275"/>
    <cellStyle name="常规 2 18 2" xfId="276"/>
    <cellStyle name="常规 2 19" xfId="277"/>
    <cellStyle name="常规 2 19 2" xfId="278"/>
    <cellStyle name="常规 2 2" xfId="279"/>
    <cellStyle name="常规 2 2 2" xfId="280"/>
    <cellStyle name="常规 2 2 2 2" xfId="281"/>
    <cellStyle name="常规 2 2 2 2 2" xfId="282"/>
    <cellStyle name="常规 2 2 2 3" xfId="283"/>
    <cellStyle name="常规 2 2 2 3 2" xfId="284"/>
    <cellStyle name="常规 2 2 2 4" xfId="285"/>
    <cellStyle name="常规 2 2 2 4 2" xfId="286"/>
    <cellStyle name="常规 2 2 2 5" xfId="287"/>
    <cellStyle name="常规 2 2 2 5 2" xfId="288"/>
    <cellStyle name="常规 2 2 2 6" xfId="289"/>
    <cellStyle name="常规 2 2 3" xfId="290"/>
    <cellStyle name="常规 2 2 3 2" xfId="291"/>
    <cellStyle name="常规 2 2 4" xfId="292"/>
    <cellStyle name="常规 2 2 4 2" xfId="293"/>
    <cellStyle name="常规 2 2 5" xfId="294"/>
    <cellStyle name="常规 2 2 5 2" xfId="295"/>
    <cellStyle name="常规 2 2 6" xfId="296"/>
    <cellStyle name="常规 2 2 6 2" xfId="297"/>
    <cellStyle name="常规 2 2 7" xfId="298"/>
    <cellStyle name="常规 2 2 7 2" xfId="299"/>
    <cellStyle name="常规 2 2 8" xfId="300"/>
    <cellStyle name="常规 2 2 8 2" xfId="301"/>
    <cellStyle name="常规 2 2 9" xfId="302"/>
    <cellStyle name="常规 2 2 9 2" xfId="303"/>
    <cellStyle name="常规 2 3" xfId="304"/>
    <cellStyle name="常规 2 3 2" xfId="305"/>
    <cellStyle name="常规 2 3 2 2" xfId="306"/>
    <cellStyle name="常规 2 3 3" xfId="307"/>
    <cellStyle name="常规 2 3 3 2" xfId="308"/>
    <cellStyle name="常规 2 3 4" xfId="309"/>
    <cellStyle name="常规 2 3 4 2" xfId="310"/>
    <cellStyle name="常规 2 3 5" xfId="311"/>
    <cellStyle name="常规 2 3 5 2" xfId="312"/>
    <cellStyle name="常规 2 3 6" xfId="313"/>
    <cellStyle name="常规 2 3 6 2" xfId="314"/>
    <cellStyle name="常规 2 3 7" xfId="315"/>
    <cellStyle name="常规 2 3 7 2" xfId="316"/>
    <cellStyle name="常规 2 4" xfId="317"/>
    <cellStyle name="常规 2 4 2" xfId="318"/>
    <cellStyle name="常规 2 4 3" xfId="319"/>
    <cellStyle name="常规 2 4 4" xfId="320"/>
    <cellStyle name="常规 2 5" xfId="321"/>
    <cellStyle name="常规 2 5 2" xfId="322"/>
    <cellStyle name="常规 2 5 3" xfId="323"/>
    <cellStyle name="常规 2 6" xfId="324"/>
    <cellStyle name="常规 2 6 2" xfId="325"/>
    <cellStyle name="常规 2 7" xfId="326"/>
    <cellStyle name="常规 2 7 2" xfId="327"/>
    <cellStyle name="常规 2 8" xfId="328"/>
    <cellStyle name="常规 2 8 2" xfId="329"/>
    <cellStyle name="常规 2 9" xfId="330"/>
    <cellStyle name="常规 2 9 2" xfId="331"/>
    <cellStyle name="常规 20" xfId="332"/>
    <cellStyle name="常规 20 2" xfId="333"/>
    <cellStyle name="常规 20 3" xfId="334"/>
    <cellStyle name="常规 20 4" xfId="335"/>
    <cellStyle name="常规 20 5" xfId="336"/>
    <cellStyle name="常规 20 6" xfId="337"/>
    <cellStyle name="常规 20 7" xfId="338"/>
    <cellStyle name="常规 20 8" xfId="339"/>
    <cellStyle name="常规 21" xfId="340"/>
    <cellStyle name="常规 21 2" xfId="341"/>
    <cellStyle name="常规 21 3" xfId="342"/>
    <cellStyle name="常规 21 4" xfId="343"/>
    <cellStyle name="常规 21 5" xfId="344"/>
    <cellStyle name="常规 21 6" xfId="345"/>
    <cellStyle name="常规 21 7" xfId="346"/>
    <cellStyle name="常规 21 8" xfId="347"/>
    <cellStyle name="常规 22" xfId="348"/>
    <cellStyle name="常规 22 2" xfId="349"/>
    <cellStyle name="常规 22 3" xfId="350"/>
    <cellStyle name="常规 22 4" xfId="351"/>
    <cellStyle name="常规 22 5" xfId="352"/>
    <cellStyle name="常规 22 6" xfId="353"/>
    <cellStyle name="常规 22 7" xfId="354"/>
    <cellStyle name="常规 22 8" xfId="355"/>
    <cellStyle name="常规 23" xfId="356"/>
    <cellStyle name="常规 23 2" xfId="357"/>
    <cellStyle name="常规 23 3" xfId="358"/>
    <cellStyle name="常规 23 4" xfId="359"/>
    <cellStyle name="常规 23 5" xfId="360"/>
    <cellStyle name="常规 23 6" xfId="361"/>
    <cellStyle name="常规 23 7" xfId="362"/>
    <cellStyle name="常规 23 8" xfId="363"/>
    <cellStyle name="常规 24" xfId="364"/>
    <cellStyle name="常规 24 2" xfId="365"/>
    <cellStyle name="常规 24 3" xfId="366"/>
    <cellStyle name="常规 24 4" xfId="367"/>
    <cellStyle name="常规 24 5" xfId="368"/>
    <cellStyle name="常规 24 6" xfId="369"/>
    <cellStyle name="常规 24 7" xfId="370"/>
    <cellStyle name="常规 24 8" xfId="371"/>
    <cellStyle name="常规 25" xfId="372"/>
    <cellStyle name="常规 25 2" xfId="373"/>
    <cellStyle name="常规 25 3" xfId="374"/>
    <cellStyle name="常规 25 4" xfId="375"/>
    <cellStyle name="常规 25 5" xfId="376"/>
    <cellStyle name="常规 25 6" xfId="377"/>
    <cellStyle name="常规 25 7" xfId="378"/>
    <cellStyle name="常规 25 8" xfId="379"/>
    <cellStyle name="常规 26" xfId="380"/>
    <cellStyle name="常规 26 2" xfId="381"/>
    <cellStyle name="常规 26 3" xfId="382"/>
    <cellStyle name="常规 26 4" xfId="383"/>
    <cellStyle name="常规 26 5" xfId="384"/>
    <cellStyle name="常规 26 6" xfId="385"/>
    <cellStyle name="常规 26 7" xfId="386"/>
    <cellStyle name="常规 26 8" xfId="387"/>
    <cellStyle name="常规 27" xfId="388"/>
    <cellStyle name="常规 28" xfId="389"/>
    <cellStyle name="常规 29" xfId="390"/>
    <cellStyle name="常规 3" xfId="391"/>
    <cellStyle name="常规 3 10" xfId="392"/>
    <cellStyle name="常规 3 10 2" xfId="393"/>
    <cellStyle name="常规 3 11" xfId="394"/>
    <cellStyle name="常规 3 11 2" xfId="395"/>
    <cellStyle name="常规 3 12" xfId="396"/>
    <cellStyle name="常规 3 12 2" xfId="397"/>
    <cellStyle name="常规 3 13" xfId="398"/>
    <cellStyle name="常规 3 13 2" xfId="399"/>
    <cellStyle name="常规 3 14" xfId="400"/>
    <cellStyle name="常规 3 2" xfId="401"/>
    <cellStyle name="常规 3 2 2" xfId="402"/>
    <cellStyle name="常规 3 2 3" xfId="403"/>
    <cellStyle name="常规 3 3" xfId="404"/>
    <cellStyle name="常规 3 4" xfId="405"/>
    <cellStyle name="常规 3 5" xfId="406"/>
    <cellStyle name="常规 3 6" xfId="407"/>
    <cellStyle name="常规 3 7" xfId="408"/>
    <cellStyle name="常规 3 8" xfId="409"/>
    <cellStyle name="常规 3 8 2" xfId="410"/>
    <cellStyle name="常规 3 9" xfId="411"/>
    <cellStyle name="常规 3 9 2" xfId="412"/>
    <cellStyle name="常规 30" xfId="413"/>
    <cellStyle name="常规 31" xfId="414"/>
    <cellStyle name="常规 32" xfId="415"/>
    <cellStyle name="常规 33" xfId="416"/>
    <cellStyle name="常规 34" xfId="417"/>
    <cellStyle name="常规 35" xfId="418"/>
    <cellStyle name="常规 36" xfId="419"/>
    <cellStyle name="常规 36 2" xfId="420"/>
    <cellStyle name="常规 37" xfId="421"/>
    <cellStyle name="常规 37 2" xfId="422"/>
    <cellStyle name="常规 38" xfId="423"/>
    <cellStyle name="常规 38 2" xfId="424"/>
    <cellStyle name="常规 39" xfId="425"/>
    <cellStyle name="常规 39 2" xfId="426"/>
    <cellStyle name="常规 39 2 2" xfId="427"/>
    <cellStyle name="常规 39 3" xfId="428"/>
    <cellStyle name="常规 39 3 2" xfId="429"/>
    <cellStyle name="常规 39 4" xfId="430"/>
    <cellStyle name="常规 39 4 2" xfId="431"/>
    <cellStyle name="常规 39 5" xfId="432"/>
    <cellStyle name="常规 39 5 2" xfId="433"/>
    <cellStyle name="常规 39 6" xfId="434"/>
    <cellStyle name="常规 39 6 2" xfId="435"/>
    <cellStyle name="常规 39 7" xfId="436"/>
    <cellStyle name="常规 39 7 2" xfId="437"/>
    <cellStyle name="常规 39 8" xfId="438"/>
    <cellStyle name="常规 4" xfId="439"/>
    <cellStyle name="常规 4 2" xfId="440"/>
    <cellStyle name="常规 4 2 2" xfId="441"/>
    <cellStyle name="常规 4 3" xfId="442"/>
    <cellStyle name="常规 4 3 2" xfId="443"/>
    <cellStyle name="常规 4 4" xfId="444"/>
    <cellStyle name="常规 4 4 2" xfId="445"/>
    <cellStyle name="常规 4 5" xfId="446"/>
    <cellStyle name="常规 4 5 2" xfId="447"/>
    <cellStyle name="常规 4 6" xfId="448"/>
    <cellStyle name="常规 4 6 2" xfId="449"/>
    <cellStyle name="常规 4 7" xfId="450"/>
    <cellStyle name="常规 4 7 2" xfId="451"/>
    <cellStyle name="常规 41" xfId="452"/>
    <cellStyle name="常规 41 2" xfId="453"/>
    <cellStyle name="常规 42" xfId="454"/>
    <cellStyle name="常规 42 2" xfId="455"/>
    <cellStyle name="常规 43" xfId="456"/>
    <cellStyle name="常规 43 2" xfId="457"/>
    <cellStyle name="常规 44" xfId="458"/>
    <cellStyle name="常规 44 2" xfId="459"/>
    <cellStyle name="常规 46" xfId="460"/>
    <cellStyle name="常规 46 2" xfId="461"/>
    <cellStyle name="常规 5" xfId="462"/>
    <cellStyle name="常规 5 10" xfId="463"/>
    <cellStyle name="常规 5 10 2" xfId="464"/>
    <cellStyle name="常规 5 11" xfId="465"/>
    <cellStyle name="常规 5 12" xfId="466"/>
    <cellStyle name="常规 5 2" xfId="467"/>
    <cellStyle name="常规 5 2 2" xfId="468"/>
    <cellStyle name="常规 5 2 2 2" xfId="469"/>
    <cellStyle name="常规 5 2 3" xfId="470"/>
    <cellStyle name="常规 5 2 3 2" xfId="471"/>
    <cellStyle name="常规 5 2 4" xfId="472"/>
    <cellStyle name="常规 5 2 4 2" xfId="473"/>
    <cellStyle name="常规 5 2 5" xfId="474"/>
    <cellStyle name="常规 5 2 5 2" xfId="475"/>
    <cellStyle name="常规 5 2 6" xfId="476"/>
    <cellStyle name="常规 5 3" xfId="477"/>
    <cellStyle name="常规 5 3 2" xfId="478"/>
    <cellStyle name="常规 5 4" xfId="479"/>
    <cellStyle name="常规 5 4 2" xfId="480"/>
    <cellStyle name="常规 5 5" xfId="481"/>
    <cellStyle name="常规 5 5 2" xfId="482"/>
    <cellStyle name="常规 5 6" xfId="483"/>
    <cellStyle name="常规 5 6 2" xfId="484"/>
    <cellStyle name="常规 5 7" xfId="485"/>
    <cellStyle name="常规 5 7 2" xfId="486"/>
    <cellStyle name="常规 5 8" xfId="487"/>
    <cellStyle name="常规 5 8 2" xfId="488"/>
    <cellStyle name="常规 5 9" xfId="489"/>
    <cellStyle name="常规 5 9 2" xfId="490"/>
    <cellStyle name="常规 6" xfId="491"/>
    <cellStyle name="常规 6 10" xfId="492"/>
    <cellStyle name="常规 6 2" xfId="493"/>
    <cellStyle name="常规 6 3" xfId="494"/>
    <cellStyle name="常规 6 4" xfId="495"/>
    <cellStyle name="常规 6 5" xfId="496"/>
    <cellStyle name="常规 6 6" xfId="497"/>
    <cellStyle name="常规 6 7" xfId="498"/>
    <cellStyle name="常规 6 8" xfId="499"/>
    <cellStyle name="常规 6 9" xfId="500"/>
    <cellStyle name="常规 6 9 2" xfId="501"/>
    <cellStyle name="常规 7" xfId="502"/>
    <cellStyle name="常规 7 2" xfId="503"/>
    <cellStyle name="常规 7 2 2" xfId="504"/>
    <cellStyle name="常规 7 3" xfId="505"/>
    <cellStyle name="常规 7 3 2" xfId="506"/>
    <cellStyle name="常规 7 4" xfId="507"/>
    <cellStyle name="常规 7 4 2" xfId="508"/>
    <cellStyle name="常规 7 5" xfId="509"/>
    <cellStyle name="常规 7 5 2" xfId="510"/>
    <cellStyle name="常规 7 6" xfId="511"/>
    <cellStyle name="常规 7 6 2" xfId="512"/>
    <cellStyle name="常规 7 7" xfId="513"/>
    <cellStyle name="常规 7 7 2" xfId="514"/>
    <cellStyle name="常规 7 8" xfId="515"/>
    <cellStyle name="常规 75" xfId="516"/>
    <cellStyle name="常规 8" xfId="517"/>
    <cellStyle name="常规 8 2" xfId="518"/>
    <cellStyle name="常规 8 3" xfId="519"/>
    <cellStyle name="常规 8 4" xfId="520"/>
    <cellStyle name="常规 8 5" xfId="521"/>
    <cellStyle name="常规 8 6" xfId="522"/>
    <cellStyle name="常规 8 7" xfId="523"/>
    <cellStyle name="常规 8 8" xfId="524"/>
    <cellStyle name="常规 9" xfId="525"/>
    <cellStyle name="常规 9 2" xfId="526"/>
    <cellStyle name="常规 9 3" xfId="527"/>
    <cellStyle name="常规 9 4" xfId="528"/>
    <cellStyle name="常规 9 5" xfId="529"/>
    <cellStyle name="常规 9 6" xfId="530"/>
    <cellStyle name="常规 9 7" xfId="531"/>
    <cellStyle name="常规 9 8" xfId="532"/>
    <cellStyle name="好 2" xfId="533"/>
    <cellStyle name="好 2 2" xfId="534"/>
    <cellStyle name="好 3" xfId="535"/>
    <cellStyle name="汇总 2" xfId="536"/>
    <cellStyle name="汇总 2 2" xfId="537"/>
    <cellStyle name="汇总 3" xfId="538"/>
    <cellStyle name="计算 2" xfId="539"/>
    <cellStyle name="计算 2 2" xfId="540"/>
    <cellStyle name="计算 3" xfId="541"/>
    <cellStyle name="检查单元格 2" xfId="542"/>
    <cellStyle name="检查单元格 2 2" xfId="543"/>
    <cellStyle name="检查单元格 3" xfId="544"/>
    <cellStyle name="解释性文本 2" xfId="545"/>
    <cellStyle name="解释性文本 2 2" xfId="546"/>
    <cellStyle name="解释性文本 3" xfId="547"/>
    <cellStyle name="警告文本 2" xfId="548"/>
    <cellStyle name="警告文本 2 2" xfId="549"/>
    <cellStyle name="警告文本 3" xfId="550"/>
    <cellStyle name="链接单元格 2" xfId="551"/>
    <cellStyle name="链接单元格 2 2" xfId="552"/>
    <cellStyle name="链接单元格 3" xfId="553"/>
    <cellStyle name="强调文字颜色 1 2" xfId="554"/>
    <cellStyle name="强调文字颜色 1 2 2" xfId="555"/>
    <cellStyle name="强调文字颜色 1 3" xfId="556"/>
    <cellStyle name="强调文字颜色 2 2" xfId="557"/>
    <cellStyle name="强调文字颜色 2 2 2" xfId="558"/>
    <cellStyle name="强调文字颜色 2 3" xfId="559"/>
    <cellStyle name="强调文字颜色 3 2" xfId="560"/>
    <cellStyle name="强调文字颜色 3 2 2" xfId="561"/>
    <cellStyle name="强调文字颜色 3 3" xfId="562"/>
    <cellStyle name="强调文字颜色 4 2" xfId="563"/>
    <cellStyle name="强调文字颜色 4 2 2" xfId="564"/>
    <cellStyle name="强调文字颜色 4 3" xfId="565"/>
    <cellStyle name="强调文字颜色 5 2" xfId="566"/>
    <cellStyle name="强调文字颜色 5 2 2" xfId="567"/>
    <cellStyle name="强调文字颜色 5 3" xfId="568"/>
    <cellStyle name="强调文字颜色 6 2" xfId="569"/>
    <cellStyle name="强调文字颜色 6 2 2" xfId="570"/>
    <cellStyle name="强调文字颜色 6 3" xfId="571"/>
    <cellStyle name="适中 2" xfId="572"/>
    <cellStyle name="适中 2 2" xfId="573"/>
    <cellStyle name="适中 3" xfId="574"/>
    <cellStyle name="输出 2" xfId="575"/>
    <cellStyle name="输出 2 2" xfId="576"/>
    <cellStyle name="输出 3" xfId="577"/>
    <cellStyle name="输入 2" xfId="578"/>
    <cellStyle name="输入 2 2" xfId="579"/>
    <cellStyle name="输入 3" xfId="580"/>
    <cellStyle name="注释 2" xfId="581"/>
    <cellStyle name="注释 2 2" xfId="582"/>
    <cellStyle name="注释 3" xfId="5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1"/>
  <sheetViews>
    <sheetView tabSelected="1" workbookViewId="0">
      <selection activeCell="A1" sqref="A1:O1"/>
    </sheetView>
  </sheetViews>
  <sheetFormatPr defaultColWidth="9" defaultRowHeight="20.1" customHeight="1"/>
  <cols>
    <col min="1" max="1" width="7.37962962962963" style="64" customWidth="1"/>
    <col min="2" max="2" width="9.75" style="64" customWidth="1"/>
    <col min="3" max="3" width="15.3796296296296" style="64" customWidth="1"/>
    <col min="4" max="4" width="7.25" style="64" customWidth="1"/>
    <col min="5" max="6" width="6.5" style="64" customWidth="1"/>
    <col min="7" max="7" width="8.75" style="64" customWidth="1"/>
    <col min="8" max="8" width="7.87962962962963" style="64" customWidth="1"/>
    <col min="9" max="9" width="6.87962962962963" style="64" customWidth="1"/>
    <col min="10" max="10" width="7.12962962962963" style="64" customWidth="1"/>
    <col min="11" max="11" width="9.37962962962963" style="64" customWidth="1"/>
    <col min="12" max="13" width="7" style="64" customWidth="1"/>
    <col min="14" max="14" width="9.5" style="31" customWidth="1"/>
    <col min="15" max="15" width="12.25" style="31" customWidth="1"/>
  </cols>
  <sheetData>
    <row r="1" ht="35.25" customHeight="1" spans="1: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ht="20.25" customHeight="1" spans="1:15">
      <c r="A2" s="66" t="s">
        <v>1</v>
      </c>
      <c r="B2" s="67" t="s">
        <v>2</v>
      </c>
      <c r="C2" s="67" t="s">
        <v>3</v>
      </c>
      <c r="D2" s="35" t="s">
        <v>4</v>
      </c>
      <c r="E2" s="35"/>
      <c r="F2" s="35"/>
      <c r="G2" s="35"/>
      <c r="H2" s="35"/>
      <c r="I2" s="35"/>
      <c r="J2" s="35"/>
      <c r="K2" s="35"/>
      <c r="L2" s="35"/>
      <c r="M2" s="68" t="s">
        <v>5</v>
      </c>
      <c r="N2" s="69" t="s">
        <v>6</v>
      </c>
      <c r="O2" s="70" t="s">
        <v>7</v>
      </c>
    </row>
    <row r="3" s="63" customFormat="1" ht="32.25" customHeight="1" spans="1:15">
      <c r="A3" s="66"/>
      <c r="B3" s="67"/>
      <c r="C3" s="67"/>
      <c r="D3" s="35" t="s">
        <v>8</v>
      </c>
      <c r="E3" s="68" t="s">
        <v>9</v>
      </c>
      <c r="F3" s="68" t="s">
        <v>10</v>
      </c>
      <c r="G3" s="71" t="s">
        <v>11</v>
      </c>
      <c r="H3" s="67" t="s">
        <v>12</v>
      </c>
      <c r="I3" s="67" t="s">
        <v>10</v>
      </c>
      <c r="J3" s="71" t="s">
        <v>11</v>
      </c>
      <c r="K3" s="67" t="s">
        <v>13</v>
      </c>
      <c r="L3" s="71" t="s">
        <v>14</v>
      </c>
      <c r="M3" s="68"/>
      <c r="N3" s="69"/>
      <c r="O3" s="70"/>
    </row>
    <row r="4" ht="18.75" customHeight="1" spans="1:15">
      <c r="A4" s="33">
        <v>1</v>
      </c>
      <c r="B4" s="108" t="s">
        <v>15</v>
      </c>
      <c r="C4" s="109" t="s">
        <v>16</v>
      </c>
      <c r="D4" s="73" t="s">
        <v>17</v>
      </c>
      <c r="E4" s="73">
        <v>76</v>
      </c>
      <c r="F4" s="73">
        <v>78.6</v>
      </c>
      <c r="G4" s="73" t="s">
        <v>17</v>
      </c>
      <c r="H4" s="73">
        <v>73</v>
      </c>
      <c r="I4" s="73">
        <v>87.3</v>
      </c>
      <c r="J4" s="73" t="s">
        <v>17</v>
      </c>
      <c r="K4" s="73">
        <v>78</v>
      </c>
      <c r="L4" s="73">
        <v>84.8</v>
      </c>
      <c r="M4" s="33">
        <v>95.4</v>
      </c>
      <c r="N4" s="38">
        <f t="shared" ref="N4:N35" si="0">F4+M4+L4+I4</f>
        <v>346.1</v>
      </c>
      <c r="O4" s="74" t="s">
        <v>18</v>
      </c>
    </row>
    <row r="5" ht="18.75" customHeight="1" spans="1:15">
      <c r="A5" s="33">
        <v>2</v>
      </c>
      <c r="B5" s="48" t="s">
        <v>19</v>
      </c>
      <c r="C5" s="75" t="s">
        <v>20</v>
      </c>
      <c r="D5" s="74" t="s">
        <v>17</v>
      </c>
      <c r="E5" s="33">
        <v>76</v>
      </c>
      <c r="F5" s="33">
        <v>78.6</v>
      </c>
      <c r="G5" s="74" t="s">
        <v>17</v>
      </c>
      <c r="H5" s="33">
        <v>72</v>
      </c>
      <c r="I5" s="33">
        <v>87.2</v>
      </c>
      <c r="J5" s="74" t="s">
        <v>21</v>
      </c>
      <c r="K5" s="33">
        <v>84</v>
      </c>
      <c r="L5" s="33">
        <v>84</v>
      </c>
      <c r="M5" s="33">
        <v>95.1</v>
      </c>
      <c r="N5" s="38">
        <f t="shared" si="0"/>
        <v>344.9</v>
      </c>
      <c r="O5" s="74" t="s">
        <v>18</v>
      </c>
    </row>
    <row r="6" ht="18.75" customHeight="1" spans="1:15">
      <c r="A6" s="33">
        <v>3</v>
      </c>
      <c r="B6" s="76" t="s">
        <v>22</v>
      </c>
      <c r="C6" s="77" t="s">
        <v>23</v>
      </c>
      <c r="D6" s="73" t="s">
        <v>17</v>
      </c>
      <c r="E6" s="73">
        <v>75</v>
      </c>
      <c r="F6" s="73">
        <v>78.5</v>
      </c>
      <c r="G6" s="73" t="s">
        <v>17</v>
      </c>
      <c r="H6" s="73">
        <v>78</v>
      </c>
      <c r="I6" s="73">
        <f>87+(H6-70)*0.1</f>
        <v>87.8</v>
      </c>
      <c r="J6" s="73" t="s">
        <v>17</v>
      </c>
      <c r="K6" s="73">
        <v>72</v>
      </c>
      <c r="L6" s="73">
        <v>84.2</v>
      </c>
      <c r="M6" s="33">
        <v>94.3</v>
      </c>
      <c r="N6" s="38">
        <f t="shared" si="0"/>
        <v>344.8</v>
      </c>
      <c r="O6" s="74" t="s">
        <v>18</v>
      </c>
    </row>
    <row r="7" ht="18.75" customHeight="1" spans="1:15">
      <c r="A7" s="33">
        <v>4</v>
      </c>
      <c r="B7" s="76" t="s">
        <v>24</v>
      </c>
      <c r="C7" s="77" t="s">
        <v>25</v>
      </c>
      <c r="D7" s="73" t="s">
        <v>17</v>
      </c>
      <c r="E7" s="73">
        <v>75</v>
      </c>
      <c r="F7" s="73">
        <v>78.5</v>
      </c>
      <c r="G7" s="73" t="s">
        <v>17</v>
      </c>
      <c r="H7" s="73">
        <v>72</v>
      </c>
      <c r="I7" s="73">
        <v>87.2</v>
      </c>
      <c r="J7" s="73" t="s">
        <v>17</v>
      </c>
      <c r="K7" s="73">
        <v>71</v>
      </c>
      <c r="L7" s="73">
        <v>84.1</v>
      </c>
      <c r="M7" s="33">
        <v>94.9</v>
      </c>
      <c r="N7" s="38">
        <f t="shared" si="0"/>
        <v>344.7</v>
      </c>
      <c r="O7" s="74" t="s">
        <v>18</v>
      </c>
    </row>
    <row r="8" ht="18.75" customHeight="1" spans="1:15">
      <c r="A8" s="33">
        <v>5</v>
      </c>
      <c r="B8" s="78" t="s">
        <v>26</v>
      </c>
      <c r="C8" s="79" t="s">
        <v>27</v>
      </c>
      <c r="D8" s="73" t="s">
        <v>17</v>
      </c>
      <c r="E8" s="73">
        <v>73</v>
      </c>
      <c r="F8" s="73">
        <v>78.3</v>
      </c>
      <c r="G8" s="73" t="s">
        <v>17</v>
      </c>
      <c r="H8" s="73">
        <v>83</v>
      </c>
      <c r="I8" s="73">
        <v>88.3</v>
      </c>
      <c r="J8" s="73" t="s">
        <v>17</v>
      </c>
      <c r="K8" s="73">
        <v>71</v>
      </c>
      <c r="L8" s="73">
        <v>84.1</v>
      </c>
      <c r="M8" s="33">
        <v>93.5</v>
      </c>
      <c r="N8" s="38">
        <f t="shared" si="0"/>
        <v>344.2</v>
      </c>
      <c r="O8" s="74" t="s">
        <v>18</v>
      </c>
    </row>
    <row r="9" ht="18.75" customHeight="1" spans="1:15">
      <c r="A9" s="33">
        <v>6</v>
      </c>
      <c r="B9" s="41" t="s">
        <v>28</v>
      </c>
      <c r="C9" s="80" t="s">
        <v>29</v>
      </c>
      <c r="D9" s="73" t="s">
        <v>17</v>
      </c>
      <c r="E9" s="73">
        <v>71</v>
      </c>
      <c r="F9" s="73">
        <v>78.1</v>
      </c>
      <c r="G9" s="73" t="s">
        <v>17</v>
      </c>
      <c r="H9" s="73">
        <v>78</v>
      </c>
      <c r="I9" s="73">
        <f>87+(H9-70)*0.1</f>
        <v>87.8</v>
      </c>
      <c r="J9" s="73" t="s">
        <v>17</v>
      </c>
      <c r="K9" s="73">
        <v>71</v>
      </c>
      <c r="L9" s="73">
        <v>84.1</v>
      </c>
      <c r="M9" s="33">
        <v>93.8</v>
      </c>
      <c r="N9" s="38">
        <f t="shared" si="0"/>
        <v>343.8</v>
      </c>
      <c r="O9" s="74" t="s">
        <v>18</v>
      </c>
    </row>
    <row r="10" ht="18.75" customHeight="1" spans="1:15">
      <c r="A10" s="33">
        <v>7</v>
      </c>
      <c r="B10" s="81" t="s">
        <v>30</v>
      </c>
      <c r="C10" s="82" t="s">
        <v>31</v>
      </c>
      <c r="D10" s="73" t="s">
        <v>17</v>
      </c>
      <c r="E10" s="73">
        <v>74</v>
      </c>
      <c r="F10" s="73">
        <v>78.4</v>
      </c>
      <c r="G10" s="73" t="s">
        <v>17</v>
      </c>
      <c r="H10" s="73">
        <v>70</v>
      </c>
      <c r="I10" s="73">
        <f>87+(H10-70)*0.1</f>
        <v>87</v>
      </c>
      <c r="J10" s="73" t="s">
        <v>17</v>
      </c>
      <c r="K10" s="73">
        <v>75</v>
      </c>
      <c r="L10" s="73">
        <v>84.5</v>
      </c>
      <c r="M10" s="33">
        <v>93.8</v>
      </c>
      <c r="N10" s="38">
        <f t="shared" si="0"/>
        <v>343.7</v>
      </c>
      <c r="O10" s="74" t="s">
        <v>18</v>
      </c>
    </row>
    <row r="11" ht="18.75" customHeight="1" spans="1:15">
      <c r="A11" s="33">
        <v>8</v>
      </c>
      <c r="B11" s="45" t="s">
        <v>32</v>
      </c>
      <c r="C11" s="77" t="s">
        <v>33</v>
      </c>
      <c r="D11" s="73" t="s">
        <v>17</v>
      </c>
      <c r="E11" s="73">
        <v>70</v>
      </c>
      <c r="F11" s="37">
        <f>78+(E11-70)*0.1</f>
        <v>78</v>
      </c>
      <c r="G11" s="73" t="s">
        <v>17</v>
      </c>
      <c r="H11" s="73">
        <v>79</v>
      </c>
      <c r="I11" s="73">
        <v>87.9</v>
      </c>
      <c r="J11" s="73" t="s">
        <v>17</v>
      </c>
      <c r="K11" s="73">
        <v>75</v>
      </c>
      <c r="L11" s="73">
        <v>84.5</v>
      </c>
      <c r="M11" s="33">
        <v>92.4</v>
      </c>
      <c r="N11" s="38">
        <f t="shared" si="0"/>
        <v>342.8</v>
      </c>
      <c r="O11" s="74" t="s">
        <v>18</v>
      </c>
    </row>
    <row r="12" ht="18.75" customHeight="1" spans="1:15">
      <c r="A12" s="33">
        <v>9</v>
      </c>
      <c r="B12" s="41" t="s">
        <v>34</v>
      </c>
      <c r="C12" s="80" t="s">
        <v>35</v>
      </c>
      <c r="D12" s="73" t="s">
        <v>17</v>
      </c>
      <c r="E12" s="73">
        <v>72</v>
      </c>
      <c r="F12" s="73">
        <v>78.2</v>
      </c>
      <c r="G12" s="73" t="s">
        <v>17</v>
      </c>
      <c r="H12" s="73">
        <v>72</v>
      </c>
      <c r="I12" s="73">
        <v>87.2</v>
      </c>
      <c r="J12" s="73" t="s">
        <v>17</v>
      </c>
      <c r="K12" s="73">
        <v>75</v>
      </c>
      <c r="L12" s="73">
        <v>84.5</v>
      </c>
      <c r="M12" s="33">
        <v>92.5</v>
      </c>
      <c r="N12" s="38">
        <f t="shared" si="0"/>
        <v>342.4</v>
      </c>
      <c r="O12" s="74" t="s">
        <v>18</v>
      </c>
    </row>
    <row r="13" ht="18.75" customHeight="1" spans="1:15">
      <c r="A13" s="33">
        <v>10</v>
      </c>
      <c r="B13" s="73" t="s">
        <v>36</v>
      </c>
      <c r="C13" s="83" t="s">
        <v>37</v>
      </c>
      <c r="D13" s="73" t="s">
        <v>17</v>
      </c>
      <c r="E13" s="73">
        <v>75</v>
      </c>
      <c r="F13" s="73">
        <v>78.5</v>
      </c>
      <c r="G13" s="73" t="s">
        <v>17</v>
      </c>
      <c r="H13" s="73">
        <v>78</v>
      </c>
      <c r="I13" s="73">
        <f>87+(H13-70)*0.1</f>
        <v>87.8</v>
      </c>
      <c r="J13" s="73" t="s">
        <v>17</v>
      </c>
      <c r="K13" s="73">
        <v>73</v>
      </c>
      <c r="L13" s="73">
        <v>84.3</v>
      </c>
      <c r="M13" s="33">
        <v>91.3</v>
      </c>
      <c r="N13" s="38">
        <f t="shared" si="0"/>
        <v>341.9</v>
      </c>
      <c r="O13" s="74" t="s">
        <v>18</v>
      </c>
    </row>
    <row r="14" ht="18.75" customHeight="1" spans="1:15">
      <c r="A14" s="33">
        <v>11</v>
      </c>
      <c r="B14" s="108" t="s">
        <v>38</v>
      </c>
      <c r="C14" s="109" t="s">
        <v>39</v>
      </c>
      <c r="D14" s="73" t="s">
        <v>17</v>
      </c>
      <c r="E14" s="73">
        <v>71</v>
      </c>
      <c r="F14" s="73">
        <v>78.1</v>
      </c>
      <c r="G14" s="73" t="s">
        <v>17</v>
      </c>
      <c r="H14" s="73">
        <v>75</v>
      </c>
      <c r="I14" s="73">
        <v>87.5</v>
      </c>
      <c r="J14" s="73" t="s">
        <v>17</v>
      </c>
      <c r="K14" s="73">
        <v>70</v>
      </c>
      <c r="L14" s="73">
        <v>84</v>
      </c>
      <c r="M14" s="33">
        <v>92.3</v>
      </c>
      <c r="N14" s="38">
        <f t="shared" si="0"/>
        <v>341.9</v>
      </c>
      <c r="O14" s="74" t="s">
        <v>18</v>
      </c>
    </row>
    <row r="15" ht="18.75" customHeight="1" spans="1:15">
      <c r="A15" s="33">
        <v>12</v>
      </c>
      <c r="B15" s="76" t="s">
        <v>40</v>
      </c>
      <c r="C15" s="77" t="s">
        <v>41</v>
      </c>
      <c r="D15" s="73" t="s">
        <v>17</v>
      </c>
      <c r="E15" s="73">
        <v>70</v>
      </c>
      <c r="F15" s="37">
        <f>78+(E15-70)*0.1</f>
        <v>78</v>
      </c>
      <c r="G15" s="73" t="s">
        <v>17</v>
      </c>
      <c r="H15" s="73">
        <v>70</v>
      </c>
      <c r="I15" s="73">
        <f>87+(H15-70)*0.1</f>
        <v>87</v>
      </c>
      <c r="J15" s="73" t="s">
        <v>17</v>
      </c>
      <c r="K15" s="73">
        <v>75</v>
      </c>
      <c r="L15" s="73">
        <v>84.5</v>
      </c>
      <c r="M15" s="33">
        <v>92.2</v>
      </c>
      <c r="N15" s="38">
        <f t="shared" si="0"/>
        <v>341.7</v>
      </c>
      <c r="O15" s="74" t="s">
        <v>18</v>
      </c>
    </row>
    <row r="16" ht="18.75" customHeight="1" spans="1:15">
      <c r="A16" s="33">
        <v>13</v>
      </c>
      <c r="B16" s="78" t="s">
        <v>42</v>
      </c>
      <c r="C16" s="79" t="s">
        <v>43</v>
      </c>
      <c r="D16" s="73" t="s">
        <v>17</v>
      </c>
      <c r="E16" s="73">
        <v>73</v>
      </c>
      <c r="F16" s="73">
        <v>78.3</v>
      </c>
      <c r="G16" s="73" t="s">
        <v>17</v>
      </c>
      <c r="H16" s="73">
        <v>80</v>
      </c>
      <c r="I16" s="73">
        <v>88</v>
      </c>
      <c r="J16" s="73" t="s">
        <v>17</v>
      </c>
      <c r="K16" s="73">
        <v>71</v>
      </c>
      <c r="L16" s="73">
        <v>84.1</v>
      </c>
      <c r="M16" s="33">
        <v>91.1</v>
      </c>
      <c r="N16" s="38">
        <f t="shared" si="0"/>
        <v>341.5</v>
      </c>
      <c r="O16" s="74" t="s">
        <v>18</v>
      </c>
    </row>
    <row r="17" ht="18.75" customHeight="1" spans="1:15">
      <c r="A17" s="33">
        <v>14</v>
      </c>
      <c r="B17" s="108" t="s">
        <v>44</v>
      </c>
      <c r="C17" s="109" t="s">
        <v>45</v>
      </c>
      <c r="D17" s="84" t="s">
        <v>17</v>
      </c>
      <c r="E17" s="73">
        <v>73</v>
      </c>
      <c r="F17" s="73">
        <v>78.3</v>
      </c>
      <c r="G17" s="73" t="s">
        <v>17</v>
      </c>
      <c r="H17" s="73">
        <v>72</v>
      </c>
      <c r="I17" s="73">
        <v>87.2</v>
      </c>
      <c r="J17" s="73" t="s">
        <v>17</v>
      </c>
      <c r="K17" s="73">
        <v>72</v>
      </c>
      <c r="L17" s="73">
        <v>84.2</v>
      </c>
      <c r="M17" s="33">
        <v>91.7</v>
      </c>
      <c r="N17" s="38">
        <f t="shared" si="0"/>
        <v>341.4</v>
      </c>
      <c r="O17" s="74" t="s">
        <v>18</v>
      </c>
    </row>
    <row r="18" ht="18.75" customHeight="1" spans="1:15">
      <c r="A18" s="33">
        <v>15</v>
      </c>
      <c r="B18" s="41" t="s">
        <v>46</v>
      </c>
      <c r="C18" s="80" t="s">
        <v>47</v>
      </c>
      <c r="D18" s="73" t="s">
        <v>17</v>
      </c>
      <c r="E18" s="73">
        <v>75</v>
      </c>
      <c r="F18" s="73">
        <v>78.5</v>
      </c>
      <c r="G18" s="73" t="s">
        <v>17</v>
      </c>
      <c r="H18" s="73">
        <v>75</v>
      </c>
      <c r="I18" s="73">
        <v>87.5</v>
      </c>
      <c r="J18" s="73" t="s">
        <v>17</v>
      </c>
      <c r="K18" s="73">
        <v>75</v>
      </c>
      <c r="L18" s="73">
        <v>84.5</v>
      </c>
      <c r="M18" s="33">
        <v>90.8</v>
      </c>
      <c r="N18" s="38">
        <f t="shared" si="0"/>
        <v>341.3</v>
      </c>
      <c r="O18" s="74" t="s">
        <v>18</v>
      </c>
    </row>
    <row r="19" ht="18.75" customHeight="1" spans="1:15">
      <c r="A19" s="33">
        <v>16</v>
      </c>
      <c r="B19" s="41" t="s">
        <v>48</v>
      </c>
      <c r="C19" s="80" t="s">
        <v>49</v>
      </c>
      <c r="D19" s="73" t="s">
        <v>17</v>
      </c>
      <c r="E19" s="73">
        <v>73</v>
      </c>
      <c r="F19" s="73">
        <v>78.3</v>
      </c>
      <c r="G19" s="73" t="s">
        <v>17</v>
      </c>
      <c r="H19" s="73">
        <v>74</v>
      </c>
      <c r="I19" s="73">
        <v>87.4</v>
      </c>
      <c r="J19" s="73" t="s">
        <v>17</v>
      </c>
      <c r="K19" s="73">
        <v>81</v>
      </c>
      <c r="L19" s="73">
        <v>85.1</v>
      </c>
      <c r="M19" s="33">
        <v>90.4</v>
      </c>
      <c r="N19" s="38">
        <f t="shared" si="0"/>
        <v>341.2</v>
      </c>
      <c r="O19" s="74" t="s">
        <v>18</v>
      </c>
    </row>
    <row r="20" ht="18.75" customHeight="1" spans="1:15">
      <c r="A20" s="33">
        <v>17</v>
      </c>
      <c r="B20" s="85" t="s">
        <v>50</v>
      </c>
      <c r="C20" s="86" t="s">
        <v>51</v>
      </c>
      <c r="D20" s="73" t="s">
        <v>17</v>
      </c>
      <c r="E20" s="73">
        <v>73</v>
      </c>
      <c r="F20" s="73">
        <v>78.3</v>
      </c>
      <c r="G20" s="73" t="s">
        <v>17</v>
      </c>
      <c r="H20" s="73">
        <v>74</v>
      </c>
      <c r="I20" s="73">
        <v>87.4</v>
      </c>
      <c r="J20" s="73" t="s">
        <v>17</v>
      </c>
      <c r="K20" s="73">
        <v>77</v>
      </c>
      <c r="L20" s="73">
        <v>84.7</v>
      </c>
      <c r="M20" s="33">
        <v>90.7</v>
      </c>
      <c r="N20" s="38">
        <f t="shared" si="0"/>
        <v>341.1</v>
      </c>
      <c r="O20" s="74" t="s">
        <v>18</v>
      </c>
    </row>
    <row r="21" ht="18.75" customHeight="1" spans="1:15">
      <c r="A21" s="33">
        <v>18</v>
      </c>
      <c r="B21" s="45" t="s">
        <v>52</v>
      </c>
      <c r="C21" s="82" t="s">
        <v>53</v>
      </c>
      <c r="D21" s="73" t="s">
        <v>17</v>
      </c>
      <c r="E21" s="73">
        <v>75</v>
      </c>
      <c r="F21" s="73">
        <v>78.5</v>
      </c>
      <c r="G21" s="73" t="s">
        <v>17</v>
      </c>
      <c r="H21" s="73">
        <v>76</v>
      </c>
      <c r="I21" s="73">
        <v>87.6</v>
      </c>
      <c r="J21" s="73" t="s">
        <v>17</v>
      </c>
      <c r="K21" s="73">
        <v>80</v>
      </c>
      <c r="L21" s="73">
        <v>85</v>
      </c>
      <c r="M21" s="33">
        <v>90</v>
      </c>
      <c r="N21" s="38">
        <f t="shared" si="0"/>
        <v>341.1</v>
      </c>
      <c r="O21" s="74" t="s">
        <v>18</v>
      </c>
    </row>
    <row r="22" ht="18.75" customHeight="1" spans="1:15">
      <c r="A22" s="33">
        <v>19</v>
      </c>
      <c r="B22" s="76" t="s">
        <v>54</v>
      </c>
      <c r="C22" s="77" t="s">
        <v>55</v>
      </c>
      <c r="D22" s="73" t="s">
        <v>17</v>
      </c>
      <c r="E22" s="73">
        <v>70</v>
      </c>
      <c r="F22" s="37">
        <f>78+(E22-70)*0.1</f>
        <v>78</v>
      </c>
      <c r="G22" s="73" t="s">
        <v>17</v>
      </c>
      <c r="H22" s="73">
        <v>73</v>
      </c>
      <c r="I22" s="73">
        <v>87.3</v>
      </c>
      <c r="J22" s="73" t="s">
        <v>17</v>
      </c>
      <c r="K22" s="73">
        <v>70</v>
      </c>
      <c r="L22" s="73">
        <v>84</v>
      </c>
      <c r="M22" s="33">
        <v>91.5</v>
      </c>
      <c r="N22" s="38">
        <f t="shared" si="0"/>
        <v>340.8</v>
      </c>
      <c r="O22" s="74" t="s">
        <v>18</v>
      </c>
    </row>
    <row r="23" ht="18.75" customHeight="1" spans="1:15">
      <c r="A23" s="33">
        <v>20</v>
      </c>
      <c r="B23" s="87" t="s">
        <v>56</v>
      </c>
      <c r="C23" s="88" t="s">
        <v>57</v>
      </c>
      <c r="D23" s="73" t="s">
        <v>17</v>
      </c>
      <c r="E23" s="73">
        <v>75</v>
      </c>
      <c r="F23" s="73">
        <v>78.5</v>
      </c>
      <c r="G23" s="73" t="s">
        <v>17</v>
      </c>
      <c r="H23" s="73">
        <v>82</v>
      </c>
      <c r="I23" s="73">
        <v>88.2</v>
      </c>
      <c r="J23" s="73" t="s">
        <v>17</v>
      </c>
      <c r="K23" s="73">
        <v>75</v>
      </c>
      <c r="L23" s="73">
        <v>84.5</v>
      </c>
      <c r="M23" s="33">
        <v>89.4</v>
      </c>
      <c r="N23" s="38">
        <f t="shared" si="0"/>
        <v>340.6</v>
      </c>
      <c r="O23" s="74" t="s">
        <v>18</v>
      </c>
    </row>
    <row r="24" ht="18.75" customHeight="1" spans="1:15">
      <c r="A24" s="33">
        <v>21</v>
      </c>
      <c r="B24" s="16" t="s">
        <v>58</v>
      </c>
      <c r="C24" s="72" t="s">
        <v>59</v>
      </c>
      <c r="D24" s="73" t="s">
        <v>17</v>
      </c>
      <c r="E24" s="73">
        <v>70</v>
      </c>
      <c r="F24" s="37">
        <v>78</v>
      </c>
      <c r="G24" s="73" t="s">
        <v>17</v>
      </c>
      <c r="H24" s="73">
        <v>78</v>
      </c>
      <c r="I24" s="73">
        <v>87.8</v>
      </c>
      <c r="J24" s="73" t="s">
        <v>17</v>
      </c>
      <c r="K24" s="73">
        <v>73</v>
      </c>
      <c r="L24" s="73">
        <v>84.3</v>
      </c>
      <c r="M24" s="89">
        <v>90.2</v>
      </c>
      <c r="N24" s="38">
        <f t="shared" si="0"/>
        <v>340.3</v>
      </c>
      <c r="O24" s="74" t="s">
        <v>18</v>
      </c>
    </row>
    <row r="25" ht="18.75" customHeight="1" spans="1:15">
      <c r="A25" s="33">
        <v>22</v>
      </c>
      <c r="B25" s="41" t="s">
        <v>60</v>
      </c>
      <c r="C25" s="80" t="s">
        <v>61</v>
      </c>
      <c r="D25" s="73" t="s">
        <v>17</v>
      </c>
      <c r="E25" s="73">
        <v>72</v>
      </c>
      <c r="F25" s="73">
        <v>78.2</v>
      </c>
      <c r="G25" s="73" t="s">
        <v>17</v>
      </c>
      <c r="H25" s="73">
        <v>72</v>
      </c>
      <c r="I25" s="73">
        <v>87.2</v>
      </c>
      <c r="J25" s="73" t="s">
        <v>17</v>
      </c>
      <c r="K25" s="73">
        <v>76</v>
      </c>
      <c r="L25" s="73">
        <v>84.6</v>
      </c>
      <c r="M25" s="33">
        <v>90</v>
      </c>
      <c r="N25" s="38">
        <f t="shared" si="0"/>
        <v>340</v>
      </c>
      <c r="O25" s="74" t="s">
        <v>18</v>
      </c>
    </row>
    <row r="26" ht="18.75" customHeight="1" spans="1:15">
      <c r="A26" s="33">
        <v>23</v>
      </c>
      <c r="B26" s="87" t="s">
        <v>62</v>
      </c>
      <c r="C26" s="88" t="s">
        <v>63</v>
      </c>
      <c r="D26" s="73" t="s">
        <v>17</v>
      </c>
      <c r="E26" s="73">
        <v>72</v>
      </c>
      <c r="F26" s="76">
        <v>78.2</v>
      </c>
      <c r="G26" s="73" t="s">
        <v>17</v>
      </c>
      <c r="H26" s="45">
        <v>78</v>
      </c>
      <c r="I26" s="73">
        <f>87+(H26-70)*0.1</f>
        <v>87.8</v>
      </c>
      <c r="J26" s="73" t="s">
        <v>17</v>
      </c>
      <c r="K26" s="73">
        <v>72</v>
      </c>
      <c r="L26" s="73">
        <v>84.2</v>
      </c>
      <c r="M26" s="33">
        <v>89</v>
      </c>
      <c r="N26" s="38">
        <f t="shared" si="0"/>
        <v>339.2</v>
      </c>
      <c r="O26" s="74" t="s">
        <v>18</v>
      </c>
    </row>
    <row r="27" ht="18.75" customHeight="1" spans="1:15">
      <c r="A27" s="33">
        <v>24</v>
      </c>
      <c r="B27" s="76" t="s">
        <v>64</v>
      </c>
      <c r="C27" s="77" t="s">
        <v>65</v>
      </c>
      <c r="D27" s="73" t="s">
        <v>17</v>
      </c>
      <c r="E27" s="73">
        <v>70</v>
      </c>
      <c r="F27" s="37">
        <f>78+(E27-70)*0.1</f>
        <v>78</v>
      </c>
      <c r="G27" s="73" t="s">
        <v>17</v>
      </c>
      <c r="H27" s="73">
        <v>76</v>
      </c>
      <c r="I27" s="73">
        <v>87.6</v>
      </c>
      <c r="J27" s="73" t="s">
        <v>17</v>
      </c>
      <c r="K27" s="73">
        <v>74</v>
      </c>
      <c r="L27" s="73">
        <v>84.4</v>
      </c>
      <c r="M27" s="33">
        <v>89.2</v>
      </c>
      <c r="N27" s="38">
        <f t="shared" si="0"/>
        <v>339.2</v>
      </c>
      <c r="O27" s="74" t="s">
        <v>18</v>
      </c>
    </row>
    <row r="28" ht="18.75" customHeight="1" spans="1:15">
      <c r="A28" s="33">
        <v>25</v>
      </c>
      <c r="B28" s="108" t="s">
        <v>66</v>
      </c>
      <c r="C28" s="109" t="s">
        <v>67</v>
      </c>
      <c r="D28" s="73" t="s">
        <v>17</v>
      </c>
      <c r="E28" s="73">
        <v>72</v>
      </c>
      <c r="F28" s="73">
        <v>78.2</v>
      </c>
      <c r="G28" s="73" t="s">
        <v>17</v>
      </c>
      <c r="H28" s="73">
        <v>71</v>
      </c>
      <c r="I28" s="73">
        <f>87+(H28-70)*0.1</f>
        <v>87.1</v>
      </c>
      <c r="J28" s="73" t="s">
        <v>17</v>
      </c>
      <c r="K28" s="73">
        <v>73</v>
      </c>
      <c r="L28" s="73">
        <v>84.3</v>
      </c>
      <c r="M28" s="33">
        <v>89.5</v>
      </c>
      <c r="N28" s="38">
        <f t="shared" si="0"/>
        <v>339.1</v>
      </c>
      <c r="O28" s="74" t="s">
        <v>18</v>
      </c>
    </row>
    <row r="29" ht="18.75" customHeight="1" spans="1:15">
      <c r="A29" s="33">
        <v>26</v>
      </c>
      <c r="B29" s="108" t="s">
        <v>68</v>
      </c>
      <c r="C29" s="109" t="s">
        <v>69</v>
      </c>
      <c r="D29" s="73" t="s">
        <v>17</v>
      </c>
      <c r="E29" s="73">
        <v>71</v>
      </c>
      <c r="F29" s="73">
        <v>78.1</v>
      </c>
      <c r="G29" s="73" t="s">
        <v>17</v>
      </c>
      <c r="H29" s="73">
        <v>71</v>
      </c>
      <c r="I29" s="73">
        <f>87+(H29-70)*0.1</f>
        <v>87.1</v>
      </c>
      <c r="J29" s="73" t="s">
        <v>17</v>
      </c>
      <c r="K29" s="73">
        <v>79</v>
      </c>
      <c r="L29" s="73">
        <v>84.9</v>
      </c>
      <c r="M29" s="33">
        <v>88.9</v>
      </c>
      <c r="N29" s="38">
        <f t="shared" si="0"/>
        <v>339</v>
      </c>
      <c r="O29" s="74" t="s">
        <v>18</v>
      </c>
    </row>
    <row r="30" ht="18.75" customHeight="1" spans="1:15">
      <c r="A30" s="33">
        <v>27</v>
      </c>
      <c r="B30" s="41" t="s">
        <v>70</v>
      </c>
      <c r="C30" s="80" t="s">
        <v>71</v>
      </c>
      <c r="D30" s="74" t="s">
        <v>17</v>
      </c>
      <c r="E30" s="33">
        <v>70</v>
      </c>
      <c r="F30" s="37">
        <f>78+(E30-70)*0.1</f>
        <v>78</v>
      </c>
      <c r="G30" s="74" t="s">
        <v>21</v>
      </c>
      <c r="H30" s="33">
        <v>81</v>
      </c>
      <c r="I30" s="33">
        <v>81</v>
      </c>
      <c r="J30" s="74" t="s">
        <v>17</v>
      </c>
      <c r="K30" s="33">
        <v>70</v>
      </c>
      <c r="L30" s="33">
        <v>84</v>
      </c>
      <c r="M30" s="33">
        <v>95.9</v>
      </c>
      <c r="N30" s="38">
        <f t="shared" si="0"/>
        <v>338.9</v>
      </c>
      <c r="O30" s="74" t="s">
        <v>18</v>
      </c>
    </row>
    <row r="31" ht="18.75" customHeight="1" spans="1:15">
      <c r="A31" s="33">
        <v>28</v>
      </c>
      <c r="B31" s="41" t="s">
        <v>72</v>
      </c>
      <c r="C31" s="80" t="s">
        <v>73</v>
      </c>
      <c r="D31" s="73" t="s">
        <v>17</v>
      </c>
      <c r="E31" s="73">
        <v>71</v>
      </c>
      <c r="F31" s="73">
        <v>78.1</v>
      </c>
      <c r="G31" s="73" t="s">
        <v>17</v>
      </c>
      <c r="H31" s="73">
        <v>75</v>
      </c>
      <c r="I31" s="73">
        <v>87.5</v>
      </c>
      <c r="J31" s="73" t="s">
        <v>17</v>
      </c>
      <c r="K31" s="73">
        <v>74</v>
      </c>
      <c r="L31" s="73">
        <v>84.4</v>
      </c>
      <c r="M31" s="33">
        <v>88.9</v>
      </c>
      <c r="N31" s="38">
        <f t="shared" si="0"/>
        <v>338.9</v>
      </c>
      <c r="O31" s="74" t="s">
        <v>18</v>
      </c>
    </row>
    <row r="32" ht="18.75" customHeight="1" spans="1:15">
      <c r="A32" s="33">
        <v>29</v>
      </c>
      <c r="B32" s="41" t="s">
        <v>74</v>
      </c>
      <c r="C32" s="80" t="s">
        <v>75</v>
      </c>
      <c r="D32" s="73" t="s">
        <v>17</v>
      </c>
      <c r="E32" s="73">
        <v>75</v>
      </c>
      <c r="F32" s="73">
        <v>78.5</v>
      </c>
      <c r="G32" s="73" t="s">
        <v>17</v>
      </c>
      <c r="H32" s="73">
        <v>73</v>
      </c>
      <c r="I32" s="73">
        <v>87.3</v>
      </c>
      <c r="J32" s="73" t="s">
        <v>17</v>
      </c>
      <c r="K32" s="73">
        <v>80</v>
      </c>
      <c r="L32" s="73">
        <v>85</v>
      </c>
      <c r="M32" s="33">
        <v>88</v>
      </c>
      <c r="N32" s="38">
        <f t="shared" si="0"/>
        <v>338.8</v>
      </c>
      <c r="O32" s="74" t="s">
        <v>18</v>
      </c>
    </row>
    <row r="33" ht="18.75" customHeight="1" spans="1:15">
      <c r="A33" s="33">
        <v>30</v>
      </c>
      <c r="B33" s="76" t="s">
        <v>76</v>
      </c>
      <c r="C33" s="77" t="s">
        <v>77</v>
      </c>
      <c r="D33" s="73" t="s">
        <v>17</v>
      </c>
      <c r="E33" s="73">
        <v>76</v>
      </c>
      <c r="F33" s="73">
        <v>78.6</v>
      </c>
      <c r="G33" s="73" t="s">
        <v>17</v>
      </c>
      <c r="H33" s="73">
        <v>74</v>
      </c>
      <c r="I33" s="73">
        <v>87.4</v>
      </c>
      <c r="J33" s="73" t="s">
        <v>17</v>
      </c>
      <c r="K33" s="73">
        <v>75</v>
      </c>
      <c r="L33" s="73">
        <v>84.5</v>
      </c>
      <c r="M33" s="33">
        <v>88.3</v>
      </c>
      <c r="N33" s="38">
        <f t="shared" si="0"/>
        <v>338.8</v>
      </c>
      <c r="O33" s="74" t="s">
        <v>18</v>
      </c>
    </row>
    <row r="34" ht="18.75" customHeight="1" spans="1:15">
      <c r="A34" s="33">
        <v>31</v>
      </c>
      <c r="B34" s="76" t="s">
        <v>78</v>
      </c>
      <c r="C34" s="77" t="s">
        <v>79</v>
      </c>
      <c r="D34" s="73" t="s">
        <v>17</v>
      </c>
      <c r="E34" s="73">
        <v>71</v>
      </c>
      <c r="F34" s="73">
        <v>78.1</v>
      </c>
      <c r="G34" s="73" t="s">
        <v>17</v>
      </c>
      <c r="H34" s="73">
        <v>76</v>
      </c>
      <c r="I34" s="73">
        <v>87.6</v>
      </c>
      <c r="J34" s="73" t="s">
        <v>17</v>
      </c>
      <c r="K34" s="73">
        <v>70</v>
      </c>
      <c r="L34" s="73">
        <v>84</v>
      </c>
      <c r="M34" s="33">
        <v>89</v>
      </c>
      <c r="N34" s="38">
        <f t="shared" si="0"/>
        <v>338.7</v>
      </c>
      <c r="O34" s="74" t="s">
        <v>18</v>
      </c>
    </row>
    <row r="35" ht="18.75" customHeight="1" spans="1:15">
      <c r="A35" s="33">
        <v>32</v>
      </c>
      <c r="B35" s="76" t="s">
        <v>80</v>
      </c>
      <c r="C35" s="77" t="s">
        <v>81</v>
      </c>
      <c r="D35" s="74" t="s">
        <v>21</v>
      </c>
      <c r="E35" s="33">
        <v>74</v>
      </c>
      <c r="F35" s="33">
        <v>74</v>
      </c>
      <c r="G35" s="74" t="s">
        <v>17</v>
      </c>
      <c r="H35" s="33">
        <v>83</v>
      </c>
      <c r="I35" s="33">
        <v>88.3</v>
      </c>
      <c r="J35" s="74" t="s">
        <v>17</v>
      </c>
      <c r="K35" s="33">
        <v>75</v>
      </c>
      <c r="L35" s="33">
        <v>84.5</v>
      </c>
      <c r="M35" s="33">
        <v>91.4</v>
      </c>
      <c r="N35" s="38">
        <f t="shared" si="0"/>
        <v>338.2</v>
      </c>
      <c r="O35" s="74" t="s">
        <v>18</v>
      </c>
    </row>
    <row r="36" ht="18.75" customHeight="1" spans="1:15">
      <c r="A36" s="33">
        <v>33</v>
      </c>
      <c r="B36" s="46" t="s">
        <v>82</v>
      </c>
      <c r="C36" s="90" t="s">
        <v>83</v>
      </c>
      <c r="D36" s="74" t="s">
        <v>21</v>
      </c>
      <c r="E36" s="33">
        <v>77</v>
      </c>
      <c r="F36" s="33">
        <v>77</v>
      </c>
      <c r="G36" s="74" t="s">
        <v>21</v>
      </c>
      <c r="H36" s="33">
        <v>86</v>
      </c>
      <c r="I36" s="33">
        <v>86</v>
      </c>
      <c r="J36" s="74" t="s">
        <v>21</v>
      </c>
      <c r="K36" s="33">
        <v>81</v>
      </c>
      <c r="L36" s="33">
        <v>81</v>
      </c>
      <c r="M36" s="33">
        <v>93.6</v>
      </c>
      <c r="N36" s="38">
        <f t="shared" ref="N36:N67" si="1">F36+M36+L36+I36</f>
        <v>337.6</v>
      </c>
      <c r="O36" s="74" t="s">
        <v>18</v>
      </c>
    </row>
    <row r="37" ht="18.75" customHeight="1" spans="1:15">
      <c r="A37" s="33">
        <v>34</v>
      </c>
      <c r="B37" s="76" t="s">
        <v>84</v>
      </c>
      <c r="C37" s="77" t="s">
        <v>85</v>
      </c>
      <c r="D37" s="74" t="s">
        <v>21</v>
      </c>
      <c r="E37" s="33">
        <v>84</v>
      </c>
      <c r="F37" s="33">
        <v>84</v>
      </c>
      <c r="G37" s="74" t="s">
        <v>17</v>
      </c>
      <c r="H37" s="33">
        <v>75</v>
      </c>
      <c r="I37" s="33">
        <v>87.5</v>
      </c>
      <c r="J37" s="74" t="s">
        <v>17</v>
      </c>
      <c r="K37" s="33">
        <v>70</v>
      </c>
      <c r="L37" s="33">
        <v>84</v>
      </c>
      <c r="M37" s="33">
        <v>82</v>
      </c>
      <c r="N37" s="38">
        <f t="shared" si="1"/>
        <v>337.5</v>
      </c>
      <c r="O37" s="74" t="s">
        <v>18</v>
      </c>
    </row>
    <row r="38" ht="18.75" customHeight="1" spans="1:15">
      <c r="A38" s="33">
        <v>35</v>
      </c>
      <c r="B38" s="108" t="s">
        <v>86</v>
      </c>
      <c r="C38" s="109" t="s">
        <v>87</v>
      </c>
      <c r="D38" s="73" t="s">
        <v>17</v>
      </c>
      <c r="E38" s="73">
        <v>70</v>
      </c>
      <c r="F38" s="37">
        <f>78+(E38-70)*0.1</f>
        <v>78</v>
      </c>
      <c r="G38" s="73" t="s">
        <v>17</v>
      </c>
      <c r="H38" s="73">
        <v>76</v>
      </c>
      <c r="I38" s="73">
        <v>87.6</v>
      </c>
      <c r="J38" s="73" t="s">
        <v>17</v>
      </c>
      <c r="K38" s="73">
        <v>75</v>
      </c>
      <c r="L38" s="73">
        <v>84.5</v>
      </c>
      <c r="M38" s="33">
        <v>87.4</v>
      </c>
      <c r="N38" s="38">
        <f t="shared" si="1"/>
        <v>337.5</v>
      </c>
      <c r="O38" s="74" t="s">
        <v>18</v>
      </c>
    </row>
    <row r="39" ht="18.75" customHeight="1" spans="1:15">
      <c r="A39" s="33">
        <v>36</v>
      </c>
      <c r="B39" s="76" t="s">
        <v>88</v>
      </c>
      <c r="C39" s="77" t="s">
        <v>89</v>
      </c>
      <c r="D39" s="73" t="s">
        <v>17</v>
      </c>
      <c r="E39" s="73">
        <v>72</v>
      </c>
      <c r="F39" s="76">
        <v>78.2</v>
      </c>
      <c r="G39" s="73" t="s">
        <v>17</v>
      </c>
      <c r="H39" s="45">
        <v>73</v>
      </c>
      <c r="I39" s="45">
        <v>87.3</v>
      </c>
      <c r="J39" s="73" t="s">
        <v>17</v>
      </c>
      <c r="K39" s="73">
        <v>71</v>
      </c>
      <c r="L39" s="73">
        <v>84.1</v>
      </c>
      <c r="M39" s="33">
        <v>87.6</v>
      </c>
      <c r="N39" s="38">
        <f t="shared" si="1"/>
        <v>337.2</v>
      </c>
      <c r="O39" s="74" t="s">
        <v>18</v>
      </c>
    </row>
    <row r="40" ht="18.75" customHeight="1" spans="1:15">
      <c r="A40" s="33">
        <v>37</v>
      </c>
      <c r="B40" s="108" t="s">
        <v>90</v>
      </c>
      <c r="C40" s="109" t="s">
        <v>91</v>
      </c>
      <c r="D40" s="74" t="s">
        <v>17</v>
      </c>
      <c r="E40" s="33">
        <v>71</v>
      </c>
      <c r="F40" s="33">
        <v>78.1</v>
      </c>
      <c r="G40" s="74" t="s">
        <v>21</v>
      </c>
      <c r="H40" s="33">
        <v>83</v>
      </c>
      <c r="I40" s="33">
        <v>83</v>
      </c>
      <c r="J40" s="74" t="s">
        <v>17</v>
      </c>
      <c r="K40" s="33">
        <v>72</v>
      </c>
      <c r="L40" s="33">
        <v>84.2</v>
      </c>
      <c r="M40" s="33">
        <v>91.2</v>
      </c>
      <c r="N40" s="38">
        <f t="shared" si="1"/>
        <v>336.5</v>
      </c>
      <c r="O40" s="74" t="s">
        <v>18</v>
      </c>
    </row>
    <row r="41" ht="18.75" customHeight="1" spans="1:15">
      <c r="A41" s="33">
        <v>38</v>
      </c>
      <c r="B41" s="41" t="s">
        <v>92</v>
      </c>
      <c r="C41" s="80" t="s">
        <v>93</v>
      </c>
      <c r="D41" s="74" t="s">
        <v>21</v>
      </c>
      <c r="E41" s="33">
        <v>76</v>
      </c>
      <c r="F41" s="33">
        <v>76</v>
      </c>
      <c r="G41" s="74" t="s">
        <v>21</v>
      </c>
      <c r="H41" s="33">
        <v>86</v>
      </c>
      <c r="I41" s="33">
        <v>86</v>
      </c>
      <c r="J41" s="74" t="s">
        <v>17</v>
      </c>
      <c r="K41" s="33">
        <v>71</v>
      </c>
      <c r="L41" s="33">
        <v>84.1</v>
      </c>
      <c r="M41" s="33">
        <v>90.3</v>
      </c>
      <c r="N41" s="38">
        <f t="shared" si="1"/>
        <v>336.4</v>
      </c>
      <c r="O41" s="74" t="s">
        <v>18</v>
      </c>
    </row>
    <row r="42" ht="18.75" customHeight="1" spans="1:15">
      <c r="A42" s="33">
        <v>39</v>
      </c>
      <c r="B42" s="45" t="s">
        <v>94</v>
      </c>
      <c r="C42" s="77" t="s">
        <v>95</v>
      </c>
      <c r="D42" s="74" t="s">
        <v>21</v>
      </c>
      <c r="E42" s="33">
        <v>75</v>
      </c>
      <c r="F42" s="33">
        <v>75</v>
      </c>
      <c r="G42" s="74" t="s">
        <v>21</v>
      </c>
      <c r="H42" s="33">
        <v>80</v>
      </c>
      <c r="I42" s="33">
        <v>80</v>
      </c>
      <c r="J42" s="74" t="s">
        <v>21</v>
      </c>
      <c r="K42" s="33">
        <v>84</v>
      </c>
      <c r="L42" s="33">
        <v>84</v>
      </c>
      <c r="M42" s="33">
        <v>97.4</v>
      </c>
      <c r="N42" s="38">
        <f t="shared" si="1"/>
        <v>336.4</v>
      </c>
      <c r="O42" s="74" t="s">
        <v>18</v>
      </c>
    </row>
    <row r="43" ht="18.75" customHeight="1" spans="1:15">
      <c r="A43" s="33">
        <v>40</v>
      </c>
      <c r="B43" s="87" t="s">
        <v>96</v>
      </c>
      <c r="C43" s="88" t="s">
        <v>97</v>
      </c>
      <c r="D43" s="74" t="s">
        <v>17</v>
      </c>
      <c r="E43" s="33">
        <v>70</v>
      </c>
      <c r="F43" s="37">
        <f>78+(E43-70)*0.1</f>
        <v>78</v>
      </c>
      <c r="G43" s="74" t="s">
        <v>17</v>
      </c>
      <c r="H43" s="33">
        <v>73</v>
      </c>
      <c r="I43" s="33">
        <v>87.3</v>
      </c>
      <c r="J43" s="74" t="s">
        <v>21</v>
      </c>
      <c r="K43" s="33">
        <v>73</v>
      </c>
      <c r="L43" s="33">
        <v>73</v>
      </c>
      <c r="M43" s="33">
        <v>97.7</v>
      </c>
      <c r="N43" s="38">
        <f t="shared" si="1"/>
        <v>336</v>
      </c>
      <c r="O43" s="74" t="s">
        <v>18</v>
      </c>
    </row>
    <row r="44" ht="18.75" customHeight="1" spans="1:15">
      <c r="A44" s="33">
        <v>41</v>
      </c>
      <c r="B44" s="44" t="s">
        <v>98</v>
      </c>
      <c r="C44" s="91" t="s">
        <v>99</v>
      </c>
      <c r="D44" s="74" t="s">
        <v>21</v>
      </c>
      <c r="E44" s="33">
        <v>74</v>
      </c>
      <c r="F44" s="33">
        <v>74</v>
      </c>
      <c r="G44" s="74" t="s">
        <v>21</v>
      </c>
      <c r="H44" s="33">
        <v>82</v>
      </c>
      <c r="I44" s="33">
        <v>82</v>
      </c>
      <c r="J44" s="74" t="s">
        <v>17</v>
      </c>
      <c r="K44" s="33">
        <v>78</v>
      </c>
      <c r="L44" s="33">
        <v>84.8</v>
      </c>
      <c r="M44" s="33">
        <v>95</v>
      </c>
      <c r="N44" s="38">
        <f t="shared" si="1"/>
        <v>335.8</v>
      </c>
      <c r="O44" s="74" t="s">
        <v>18</v>
      </c>
    </row>
    <row r="45" ht="18.75" customHeight="1" spans="1:15">
      <c r="A45" s="33">
        <v>42</v>
      </c>
      <c r="B45" s="41" t="s">
        <v>100</v>
      </c>
      <c r="C45" s="80" t="s">
        <v>101</v>
      </c>
      <c r="D45" s="74" t="s">
        <v>17</v>
      </c>
      <c r="E45" s="33">
        <v>73</v>
      </c>
      <c r="F45" s="33">
        <v>78.3</v>
      </c>
      <c r="G45" s="74" t="s">
        <v>21</v>
      </c>
      <c r="H45" s="33">
        <v>82</v>
      </c>
      <c r="I45" s="33">
        <v>82</v>
      </c>
      <c r="J45" s="74" t="s">
        <v>17</v>
      </c>
      <c r="K45" s="33">
        <v>72</v>
      </c>
      <c r="L45" s="33">
        <v>84.2</v>
      </c>
      <c r="M45" s="33">
        <v>91.1</v>
      </c>
      <c r="N45" s="38">
        <f t="shared" si="1"/>
        <v>335.6</v>
      </c>
      <c r="O45" s="74" t="s">
        <v>18</v>
      </c>
    </row>
    <row r="46" ht="18.75" customHeight="1" spans="1:15">
      <c r="A46" s="33">
        <v>43</v>
      </c>
      <c r="B46" s="46" t="s">
        <v>102</v>
      </c>
      <c r="C46" s="90" t="s">
        <v>103</v>
      </c>
      <c r="D46" s="74" t="s">
        <v>17</v>
      </c>
      <c r="E46" s="33">
        <v>71</v>
      </c>
      <c r="F46" s="33">
        <v>78.1</v>
      </c>
      <c r="G46" s="74" t="s">
        <v>21</v>
      </c>
      <c r="H46" s="33">
        <v>78</v>
      </c>
      <c r="I46" s="33">
        <v>78</v>
      </c>
      <c r="J46" s="74" t="s">
        <v>21</v>
      </c>
      <c r="K46" s="33">
        <v>87</v>
      </c>
      <c r="L46" s="33">
        <v>87</v>
      </c>
      <c r="M46" s="33">
        <v>92.2</v>
      </c>
      <c r="N46" s="38">
        <f t="shared" si="1"/>
        <v>335.3</v>
      </c>
      <c r="O46" s="74" t="s">
        <v>18</v>
      </c>
    </row>
    <row r="47" ht="18.75" customHeight="1" spans="1:15">
      <c r="A47" s="33">
        <v>44</v>
      </c>
      <c r="B47" s="76" t="s">
        <v>104</v>
      </c>
      <c r="C47" s="77" t="s">
        <v>105</v>
      </c>
      <c r="D47" s="73" t="s">
        <v>17</v>
      </c>
      <c r="E47" s="73">
        <v>74</v>
      </c>
      <c r="F47" s="76">
        <v>78.4</v>
      </c>
      <c r="G47" s="73" t="s">
        <v>17</v>
      </c>
      <c r="H47" s="45">
        <v>79</v>
      </c>
      <c r="I47" s="45">
        <v>87.9</v>
      </c>
      <c r="J47" s="73" t="s">
        <v>17</v>
      </c>
      <c r="K47" s="73">
        <v>78</v>
      </c>
      <c r="L47" s="73">
        <v>84.8</v>
      </c>
      <c r="M47" s="33">
        <v>84</v>
      </c>
      <c r="N47" s="38">
        <f t="shared" si="1"/>
        <v>335.1</v>
      </c>
      <c r="O47" s="74" t="s">
        <v>18</v>
      </c>
    </row>
    <row r="48" ht="18.75" customHeight="1" spans="1:15">
      <c r="A48" s="33">
        <v>45</v>
      </c>
      <c r="B48" s="41" t="s">
        <v>106</v>
      </c>
      <c r="C48" s="80" t="s">
        <v>107</v>
      </c>
      <c r="D48" s="74" t="s">
        <v>17</v>
      </c>
      <c r="E48" s="33">
        <v>70</v>
      </c>
      <c r="F48" s="37">
        <f>78+(E48-70)*0.1</f>
        <v>78</v>
      </c>
      <c r="G48" s="74" t="s">
        <v>21</v>
      </c>
      <c r="H48" s="33">
        <v>80</v>
      </c>
      <c r="I48" s="33">
        <v>80</v>
      </c>
      <c r="J48" s="74" t="s">
        <v>17</v>
      </c>
      <c r="K48" s="33">
        <v>77</v>
      </c>
      <c r="L48" s="33">
        <v>84.7</v>
      </c>
      <c r="M48" s="33">
        <v>92.1</v>
      </c>
      <c r="N48" s="38">
        <f t="shared" si="1"/>
        <v>334.8</v>
      </c>
      <c r="O48" s="74" t="s">
        <v>18</v>
      </c>
    </row>
    <row r="49" ht="18.75" customHeight="1" spans="1:15">
      <c r="A49" s="33">
        <v>46</v>
      </c>
      <c r="B49" s="46" t="s">
        <v>108</v>
      </c>
      <c r="C49" s="90" t="s">
        <v>109</v>
      </c>
      <c r="D49" s="74" t="s">
        <v>21</v>
      </c>
      <c r="E49" s="33">
        <v>69</v>
      </c>
      <c r="F49" s="33">
        <v>69</v>
      </c>
      <c r="G49" s="74" t="s">
        <v>21</v>
      </c>
      <c r="H49" s="33">
        <v>82</v>
      </c>
      <c r="I49" s="33">
        <v>82</v>
      </c>
      <c r="J49" s="74" t="s">
        <v>21</v>
      </c>
      <c r="K49" s="33">
        <v>91</v>
      </c>
      <c r="L49" s="33">
        <v>91</v>
      </c>
      <c r="M49" s="33">
        <v>92.3</v>
      </c>
      <c r="N49" s="38">
        <f t="shared" si="1"/>
        <v>334.3</v>
      </c>
      <c r="O49" s="74" t="s">
        <v>18</v>
      </c>
    </row>
    <row r="50" ht="18.75" customHeight="1" spans="1:15">
      <c r="A50" s="33">
        <v>47</v>
      </c>
      <c r="B50" s="92" t="s">
        <v>110</v>
      </c>
      <c r="C50" s="93" t="s">
        <v>111</v>
      </c>
      <c r="D50" s="74" t="s">
        <v>17</v>
      </c>
      <c r="E50" s="33">
        <v>72</v>
      </c>
      <c r="F50" s="33">
        <v>78.2</v>
      </c>
      <c r="G50" s="74" t="s">
        <v>21</v>
      </c>
      <c r="H50" s="33">
        <v>81</v>
      </c>
      <c r="I50" s="33">
        <v>81</v>
      </c>
      <c r="J50" s="74" t="s">
        <v>17</v>
      </c>
      <c r="K50" s="33">
        <v>71</v>
      </c>
      <c r="L50" s="33">
        <v>84.1</v>
      </c>
      <c r="M50" s="33">
        <v>90.6</v>
      </c>
      <c r="N50" s="38">
        <f t="shared" si="1"/>
        <v>333.9</v>
      </c>
      <c r="O50" s="74" t="s">
        <v>18</v>
      </c>
    </row>
    <row r="51" ht="18.75" customHeight="1" spans="1:15">
      <c r="A51" s="33">
        <v>48</v>
      </c>
      <c r="B51" s="46" t="s">
        <v>112</v>
      </c>
      <c r="C51" s="90" t="s">
        <v>113</v>
      </c>
      <c r="D51" s="74" t="s">
        <v>17</v>
      </c>
      <c r="E51" s="33">
        <v>75</v>
      </c>
      <c r="F51" s="37">
        <f>78+(E51-70)*0.1</f>
        <v>78.5</v>
      </c>
      <c r="G51" s="74" t="s">
        <v>21</v>
      </c>
      <c r="H51" s="33">
        <v>76</v>
      </c>
      <c r="I51" s="33">
        <v>76</v>
      </c>
      <c r="J51" s="74" t="s">
        <v>17</v>
      </c>
      <c r="K51" s="33">
        <v>70</v>
      </c>
      <c r="L51" s="33">
        <v>84.5</v>
      </c>
      <c r="M51" s="33">
        <v>94.7</v>
      </c>
      <c r="N51" s="38">
        <f t="shared" si="1"/>
        <v>333.7</v>
      </c>
      <c r="O51" s="74" t="s">
        <v>18</v>
      </c>
    </row>
    <row r="52" ht="18.75" customHeight="1" spans="1:15">
      <c r="A52" s="33">
        <v>49</v>
      </c>
      <c r="B52" s="41" t="s">
        <v>114</v>
      </c>
      <c r="C52" s="80" t="s">
        <v>115</v>
      </c>
      <c r="D52" s="74" t="s">
        <v>21</v>
      </c>
      <c r="E52" s="33">
        <v>74</v>
      </c>
      <c r="F52" s="33">
        <v>74</v>
      </c>
      <c r="G52" s="74" t="s">
        <v>17</v>
      </c>
      <c r="H52" s="33">
        <v>78</v>
      </c>
      <c r="I52" s="33">
        <f>87+(H52-70)*0.1</f>
        <v>87.8</v>
      </c>
      <c r="J52" s="74" t="s">
        <v>17</v>
      </c>
      <c r="K52" s="33">
        <v>72</v>
      </c>
      <c r="L52" s="33">
        <v>84.2</v>
      </c>
      <c r="M52" s="33">
        <v>87</v>
      </c>
      <c r="N52" s="38">
        <f t="shared" si="1"/>
        <v>333</v>
      </c>
      <c r="O52" s="74" t="s">
        <v>18</v>
      </c>
    </row>
    <row r="53" ht="18.75" customHeight="1" spans="1:15">
      <c r="A53" s="33">
        <v>50</v>
      </c>
      <c r="B53" s="45" t="s">
        <v>116</v>
      </c>
      <c r="C53" s="77" t="s">
        <v>117</v>
      </c>
      <c r="D53" s="74" t="s">
        <v>21</v>
      </c>
      <c r="E53" s="33">
        <v>77</v>
      </c>
      <c r="F53" s="33">
        <v>77</v>
      </c>
      <c r="G53" s="74" t="s">
        <v>21</v>
      </c>
      <c r="H53" s="33">
        <v>77</v>
      </c>
      <c r="I53" s="33">
        <v>77</v>
      </c>
      <c r="J53" s="74" t="s">
        <v>17</v>
      </c>
      <c r="K53" s="33">
        <v>75</v>
      </c>
      <c r="L53" s="33">
        <v>84.5</v>
      </c>
      <c r="M53" s="33">
        <v>94.5</v>
      </c>
      <c r="N53" s="38">
        <f t="shared" si="1"/>
        <v>333</v>
      </c>
      <c r="O53" s="74" t="s">
        <v>18</v>
      </c>
    </row>
    <row r="54" ht="18.75" customHeight="1" spans="1:15">
      <c r="A54" s="33">
        <v>51</v>
      </c>
      <c r="B54" s="87" t="s">
        <v>118</v>
      </c>
      <c r="C54" s="88" t="s">
        <v>119</v>
      </c>
      <c r="D54" s="74" t="s">
        <v>17</v>
      </c>
      <c r="E54" s="33">
        <v>70</v>
      </c>
      <c r="F54" s="37">
        <f>78+(E54-70)*0.1</f>
        <v>78</v>
      </c>
      <c r="G54" s="74" t="s">
        <v>17</v>
      </c>
      <c r="H54" s="33">
        <v>75</v>
      </c>
      <c r="I54" s="33">
        <v>87.5</v>
      </c>
      <c r="J54" s="74" t="s">
        <v>21</v>
      </c>
      <c r="K54" s="33">
        <v>77</v>
      </c>
      <c r="L54" s="33">
        <v>77</v>
      </c>
      <c r="M54" s="33">
        <v>89.8</v>
      </c>
      <c r="N54" s="38">
        <f t="shared" si="1"/>
        <v>332.3</v>
      </c>
      <c r="O54" s="74" t="s">
        <v>18</v>
      </c>
    </row>
    <row r="55" ht="18.75" customHeight="1" spans="1:15">
      <c r="A55" s="33">
        <v>52</v>
      </c>
      <c r="B55" s="108" t="s">
        <v>120</v>
      </c>
      <c r="C55" s="109" t="s">
        <v>121</v>
      </c>
      <c r="D55" s="74" t="s">
        <v>17</v>
      </c>
      <c r="E55" s="33">
        <v>75</v>
      </c>
      <c r="F55" s="33">
        <v>78.5</v>
      </c>
      <c r="G55" s="74" t="s">
        <v>17</v>
      </c>
      <c r="H55" s="33">
        <v>81</v>
      </c>
      <c r="I55" s="33">
        <v>88.1</v>
      </c>
      <c r="J55" s="74" t="s">
        <v>21</v>
      </c>
      <c r="K55" s="33">
        <v>75</v>
      </c>
      <c r="L55" s="33">
        <v>75</v>
      </c>
      <c r="M55" s="33">
        <v>90</v>
      </c>
      <c r="N55" s="38">
        <f t="shared" si="1"/>
        <v>331.6</v>
      </c>
      <c r="O55" s="74" t="s">
        <v>18</v>
      </c>
    </row>
    <row r="56" ht="18.75" customHeight="1" spans="1:15">
      <c r="A56" s="33">
        <v>53</v>
      </c>
      <c r="B56" s="108" t="s">
        <v>122</v>
      </c>
      <c r="C56" s="109" t="s">
        <v>123</v>
      </c>
      <c r="D56" s="74" t="s">
        <v>17</v>
      </c>
      <c r="E56" s="33">
        <v>75</v>
      </c>
      <c r="F56" s="33">
        <v>78.5</v>
      </c>
      <c r="G56" s="74" t="s">
        <v>17</v>
      </c>
      <c r="H56" s="33">
        <v>77</v>
      </c>
      <c r="I56" s="33">
        <v>87.7</v>
      </c>
      <c r="J56" s="74" t="s">
        <v>21</v>
      </c>
      <c r="K56" s="33">
        <v>72</v>
      </c>
      <c r="L56" s="33">
        <v>72</v>
      </c>
      <c r="M56" s="33">
        <v>93.4</v>
      </c>
      <c r="N56" s="38">
        <f t="shared" si="1"/>
        <v>331.6</v>
      </c>
      <c r="O56" s="74" t="s">
        <v>18</v>
      </c>
    </row>
    <row r="57" ht="18.75" customHeight="1" spans="1:15">
      <c r="A57" s="33">
        <v>54</v>
      </c>
      <c r="B57" s="46" t="s">
        <v>124</v>
      </c>
      <c r="C57" s="90" t="s">
        <v>125</v>
      </c>
      <c r="D57" s="74" t="s">
        <v>21</v>
      </c>
      <c r="E57" s="33">
        <v>74</v>
      </c>
      <c r="F57" s="33">
        <v>74</v>
      </c>
      <c r="G57" s="74" t="s">
        <v>21</v>
      </c>
      <c r="H57" s="33">
        <v>82</v>
      </c>
      <c r="I57" s="33">
        <v>82</v>
      </c>
      <c r="J57" s="74" t="s">
        <v>17</v>
      </c>
      <c r="K57" s="33">
        <v>75</v>
      </c>
      <c r="L57" s="33">
        <v>84.5</v>
      </c>
      <c r="M57" s="33">
        <v>91</v>
      </c>
      <c r="N57" s="38">
        <f t="shared" si="1"/>
        <v>331.5</v>
      </c>
      <c r="O57" s="74" t="s">
        <v>18</v>
      </c>
    </row>
    <row r="58" ht="18.75" customHeight="1" spans="1:15">
      <c r="A58" s="33">
        <v>55</v>
      </c>
      <c r="B58" s="87" t="s">
        <v>126</v>
      </c>
      <c r="C58" s="88" t="s">
        <v>127</v>
      </c>
      <c r="D58" s="74" t="s">
        <v>17</v>
      </c>
      <c r="E58" s="33">
        <v>76</v>
      </c>
      <c r="F58" s="33">
        <v>78.6</v>
      </c>
      <c r="G58" s="74" t="s">
        <v>17</v>
      </c>
      <c r="H58" s="33">
        <v>79</v>
      </c>
      <c r="I58" s="33">
        <v>87.9</v>
      </c>
      <c r="J58" s="74" t="s">
        <v>21</v>
      </c>
      <c r="K58" s="33">
        <v>76</v>
      </c>
      <c r="L58" s="33">
        <v>76</v>
      </c>
      <c r="M58" s="33">
        <v>88.9</v>
      </c>
      <c r="N58" s="38">
        <f t="shared" si="1"/>
        <v>331.4</v>
      </c>
      <c r="O58" s="74" t="s">
        <v>18</v>
      </c>
    </row>
    <row r="59" ht="18.75" customHeight="1" spans="1:15">
      <c r="A59" s="33">
        <v>56</v>
      </c>
      <c r="B59" s="45" t="s">
        <v>128</v>
      </c>
      <c r="C59" s="77" t="s">
        <v>129</v>
      </c>
      <c r="D59" s="74" t="s">
        <v>21</v>
      </c>
      <c r="E59" s="33">
        <v>74</v>
      </c>
      <c r="F59" s="33">
        <v>74</v>
      </c>
      <c r="G59" s="74" t="s">
        <v>17</v>
      </c>
      <c r="H59" s="33">
        <v>87</v>
      </c>
      <c r="I59" s="33">
        <v>88.7</v>
      </c>
      <c r="J59" s="74" t="s">
        <v>21</v>
      </c>
      <c r="K59" s="33">
        <v>76</v>
      </c>
      <c r="L59" s="33">
        <v>76</v>
      </c>
      <c r="M59" s="33">
        <v>92.4</v>
      </c>
      <c r="N59" s="38">
        <f t="shared" si="1"/>
        <v>331.1</v>
      </c>
      <c r="O59" s="74" t="s">
        <v>18</v>
      </c>
    </row>
    <row r="60" ht="18.75" customHeight="1" spans="1:15">
      <c r="A60" s="33">
        <v>57</v>
      </c>
      <c r="B60" s="41" t="s">
        <v>130</v>
      </c>
      <c r="C60" s="80" t="s">
        <v>131</v>
      </c>
      <c r="D60" s="74" t="s">
        <v>17</v>
      </c>
      <c r="E60" s="33">
        <v>72</v>
      </c>
      <c r="F60" s="33">
        <v>78.2</v>
      </c>
      <c r="G60" s="74" t="s">
        <v>21</v>
      </c>
      <c r="H60" s="33">
        <v>79</v>
      </c>
      <c r="I60" s="33">
        <v>79</v>
      </c>
      <c r="J60" s="74" t="s">
        <v>17</v>
      </c>
      <c r="K60" s="33">
        <v>75</v>
      </c>
      <c r="L60" s="33">
        <v>84.5</v>
      </c>
      <c r="M60" s="33">
        <v>89</v>
      </c>
      <c r="N60" s="38">
        <f t="shared" si="1"/>
        <v>330.7</v>
      </c>
      <c r="O60" s="74" t="s">
        <v>18</v>
      </c>
    </row>
    <row r="61" ht="18.75" customHeight="1" spans="1:15">
      <c r="A61" s="33">
        <v>58</v>
      </c>
      <c r="B61" s="76" t="s">
        <v>132</v>
      </c>
      <c r="C61" s="77" t="s">
        <v>133</v>
      </c>
      <c r="D61" s="74" t="s">
        <v>17</v>
      </c>
      <c r="E61" s="33">
        <v>73</v>
      </c>
      <c r="F61" s="33">
        <v>78.3</v>
      </c>
      <c r="G61" s="74" t="s">
        <v>17</v>
      </c>
      <c r="H61" s="33">
        <v>75</v>
      </c>
      <c r="I61" s="33">
        <v>87.5</v>
      </c>
      <c r="J61" s="74" t="s">
        <v>21</v>
      </c>
      <c r="K61" s="33">
        <v>70</v>
      </c>
      <c r="L61" s="33">
        <v>70</v>
      </c>
      <c r="M61" s="33">
        <v>93.9</v>
      </c>
      <c r="N61" s="38">
        <f t="shared" si="1"/>
        <v>329.7</v>
      </c>
      <c r="O61" s="74" t="s">
        <v>18</v>
      </c>
    </row>
    <row r="62" ht="18.75" customHeight="1" spans="1:15">
      <c r="A62" s="33">
        <v>59</v>
      </c>
      <c r="B62" s="46" t="s">
        <v>134</v>
      </c>
      <c r="C62" s="90" t="s">
        <v>135</v>
      </c>
      <c r="D62" s="74" t="s">
        <v>21</v>
      </c>
      <c r="E62" s="33">
        <v>75</v>
      </c>
      <c r="F62" s="33">
        <v>75</v>
      </c>
      <c r="G62" s="74" t="s">
        <v>17</v>
      </c>
      <c r="H62" s="33">
        <v>71</v>
      </c>
      <c r="I62" s="33">
        <f>87+(H62-70)*0.1</f>
        <v>87.1</v>
      </c>
      <c r="J62" s="74" t="s">
        <v>21</v>
      </c>
      <c r="K62" s="33">
        <v>81</v>
      </c>
      <c r="L62" s="33">
        <v>81</v>
      </c>
      <c r="M62" s="33">
        <v>86.6</v>
      </c>
      <c r="N62" s="38">
        <f t="shared" si="1"/>
        <v>329.7</v>
      </c>
      <c r="O62" s="74" t="s">
        <v>18</v>
      </c>
    </row>
    <row r="63" ht="18.75" customHeight="1" spans="1:15">
      <c r="A63" s="33">
        <v>60</v>
      </c>
      <c r="B63" s="41" t="s">
        <v>136</v>
      </c>
      <c r="C63" s="80" t="s">
        <v>137</v>
      </c>
      <c r="D63" s="74" t="s">
        <v>17</v>
      </c>
      <c r="E63" s="33">
        <v>74</v>
      </c>
      <c r="F63" s="33">
        <v>78.4</v>
      </c>
      <c r="G63" s="74" t="s">
        <v>21</v>
      </c>
      <c r="H63" s="33">
        <v>77</v>
      </c>
      <c r="I63" s="33">
        <v>77</v>
      </c>
      <c r="J63" s="74" t="s">
        <v>17</v>
      </c>
      <c r="K63" s="33">
        <v>77</v>
      </c>
      <c r="L63" s="33">
        <v>84.7</v>
      </c>
      <c r="M63" s="33">
        <v>89</v>
      </c>
      <c r="N63" s="38">
        <f t="shared" si="1"/>
        <v>329.1</v>
      </c>
      <c r="O63" s="74" t="s">
        <v>18</v>
      </c>
    </row>
    <row r="64" ht="18.75" customHeight="1" spans="1:15">
      <c r="A64" s="33">
        <v>61</v>
      </c>
      <c r="B64" s="41" t="s">
        <v>138</v>
      </c>
      <c r="C64" s="80" t="s">
        <v>139</v>
      </c>
      <c r="D64" s="74" t="s">
        <v>17</v>
      </c>
      <c r="E64" s="33">
        <v>72</v>
      </c>
      <c r="F64" s="33">
        <v>78.2</v>
      </c>
      <c r="G64" s="74" t="s">
        <v>21</v>
      </c>
      <c r="H64" s="33">
        <v>78</v>
      </c>
      <c r="I64" s="33">
        <v>78</v>
      </c>
      <c r="J64" s="74" t="s">
        <v>17</v>
      </c>
      <c r="K64" s="33">
        <v>74</v>
      </c>
      <c r="L64" s="33">
        <v>84.4</v>
      </c>
      <c r="M64" s="33">
        <v>88</v>
      </c>
      <c r="N64" s="38">
        <f t="shared" si="1"/>
        <v>328.6</v>
      </c>
      <c r="O64" s="74" t="s">
        <v>18</v>
      </c>
    </row>
    <row r="65" ht="18.75" customHeight="1" spans="1:15">
      <c r="A65" s="33">
        <v>62</v>
      </c>
      <c r="B65" s="46" t="s">
        <v>140</v>
      </c>
      <c r="C65" s="90" t="s">
        <v>141</v>
      </c>
      <c r="D65" s="74" t="s">
        <v>17</v>
      </c>
      <c r="E65" s="33">
        <v>72</v>
      </c>
      <c r="F65" s="33">
        <v>78.2</v>
      </c>
      <c r="G65" s="74" t="s">
        <v>21</v>
      </c>
      <c r="H65" s="33">
        <v>77</v>
      </c>
      <c r="I65" s="33">
        <v>77</v>
      </c>
      <c r="J65" s="74" t="s">
        <v>17</v>
      </c>
      <c r="K65" s="33">
        <v>72</v>
      </c>
      <c r="L65" s="33">
        <v>84.2</v>
      </c>
      <c r="M65" s="33">
        <v>89</v>
      </c>
      <c r="N65" s="38">
        <f t="shared" si="1"/>
        <v>328.4</v>
      </c>
      <c r="O65" s="74" t="s">
        <v>18</v>
      </c>
    </row>
    <row r="66" ht="18.75" customHeight="1" spans="1:15">
      <c r="A66" s="33">
        <v>63</v>
      </c>
      <c r="B66" s="50" t="s">
        <v>142</v>
      </c>
      <c r="C66" s="94" t="s">
        <v>143</v>
      </c>
      <c r="D66" s="74" t="s">
        <v>17</v>
      </c>
      <c r="E66" s="33">
        <v>73</v>
      </c>
      <c r="F66" s="33">
        <v>78.3</v>
      </c>
      <c r="G66" s="74" t="s">
        <v>21</v>
      </c>
      <c r="H66" s="33">
        <v>75</v>
      </c>
      <c r="I66" s="33">
        <v>75</v>
      </c>
      <c r="J66" s="74" t="s">
        <v>17</v>
      </c>
      <c r="K66" s="33">
        <v>78</v>
      </c>
      <c r="L66" s="33">
        <v>84.8</v>
      </c>
      <c r="M66" s="33">
        <v>89.7</v>
      </c>
      <c r="N66" s="38">
        <f t="shared" si="1"/>
        <v>327.8</v>
      </c>
      <c r="O66" s="74" t="s">
        <v>18</v>
      </c>
    </row>
    <row r="67" ht="18.75" customHeight="1" spans="1:15">
      <c r="A67" s="33">
        <v>64</v>
      </c>
      <c r="B67" s="108" t="s">
        <v>144</v>
      </c>
      <c r="C67" s="109" t="s">
        <v>145</v>
      </c>
      <c r="D67" s="74" t="s">
        <v>17</v>
      </c>
      <c r="E67" s="33">
        <v>74</v>
      </c>
      <c r="F67" s="33">
        <v>78.4</v>
      </c>
      <c r="G67" s="74" t="s">
        <v>17</v>
      </c>
      <c r="H67" s="33">
        <v>73</v>
      </c>
      <c r="I67" s="33">
        <v>87.3</v>
      </c>
      <c r="J67" s="74" t="s">
        <v>21</v>
      </c>
      <c r="K67" s="33">
        <v>70</v>
      </c>
      <c r="L67" s="33">
        <v>70</v>
      </c>
      <c r="M67" s="95">
        <v>91.4</v>
      </c>
      <c r="N67" s="38">
        <f t="shared" si="1"/>
        <v>327.1</v>
      </c>
      <c r="O67" s="74" t="s">
        <v>18</v>
      </c>
    </row>
    <row r="68" ht="18.75" customHeight="1" spans="1:15">
      <c r="A68" s="33">
        <v>65</v>
      </c>
      <c r="B68" s="76" t="s">
        <v>146</v>
      </c>
      <c r="C68" s="77" t="s">
        <v>147</v>
      </c>
      <c r="D68" s="74" t="s">
        <v>21</v>
      </c>
      <c r="E68" s="33">
        <v>85</v>
      </c>
      <c r="F68" s="33">
        <v>85</v>
      </c>
      <c r="G68" s="74" t="s">
        <v>17</v>
      </c>
      <c r="H68" s="33">
        <v>80</v>
      </c>
      <c r="I68" s="33">
        <v>88</v>
      </c>
      <c r="J68" s="74" t="s">
        <v>21</v>
      </c>
      <c r="K68" s="33">
        <v>64</v>
      </c>
      <c r="L68" s="33">
        <v>64</v>
      </c>
      <c r="M68" s="95">
        <v>89.6</v>
      </c>
      <c r="N68" s="38">
        <f t="shared" ref="N68:N99" si="2">F68+M68+L68+I68</f>
        <v>326.6</v>
      </c>
      <c r="O68" s="74" t="s">
        <v>18</v>
      </c>
    </row>
    <row r="69" ht="18.75" customHeight="1" spans="1:15">
      <c r="A69" s="33">
        <v>66</v>
      </c>
      <c r="B69" s="76" t="s">
        <v>148</v>
      </c>
      <c r="C69" s="77" t="s">
        <v>149</v>
      </c>
      <c r="D69" s="74" t="s">
        <v>21</v>
      </c>
      <c r="E69" s="33">
        <v>70</v>
      </c>
      <c r="F69" s="33">
        <v>70</v>
      </c>
      <c r="G69" s="74" t="s">
        <v>21</v>
      </c>
      <c r="H69" s="33">
        <v>83</v>
      </c>
      <c r="I69" s="33">
        <v>83</v>
      </c>
      <c r="J69" s="74" t="s">
        <v>17</v>
      </c>
      <c r="K69" s="33">
        <v>84</v>
      </c>
      <c r="L69" s="33">
        <v>85.4</v>
      </c>
      <c r="M69" s="33">
        <v>87.8</v>
      </c>
      <c r="N69" s="38">
        <f t="shared" si="2"/>
        <v>326.2</v>
      </c>
      <c r="O69" s="74" t="s">
        <v>18</v>
      </c>
    </row>
    <row r="70" ht="18.75" customHeight="1" spans="1:15">
      <c r="A70" s="33">
        <v>67</v>
      </c>
      <c r="B70" s="21" t="s">
        <v>150</v>
      </c>
      <c r="C70" s="96" t="s">
        <v>151</v>
      </c>
      <c r="D70" s="74" t="s">
        <v>21</v>
      </c>
      <c r="E70" s="33">
        <v>82</v>
      </c>
      <c r="F70" s="33">
        <v>82</v>
      </c>
      <c r="G70" s="74" t="s">
        <v>21</v>
      </c>
      <c r="H70" s="33">
        <v>87</v>
      </c>
      <c r="I70" s="33">
        <v>87</v>
      </c>
      <c r="J70" s="74" t="s">
        <v>21</v>
      </c>
      <c r="K70" s="33">
        <v>68</v>
      </c>
      <c r="L70" s="33">
        <v>68</v>
      </c>
      <c r="M70" s="33">
        <v>88.8</v>
      </c>
      <c r="N70" s="38">
        <f t="shared" si="2"/>
        <v>325.8</v>
      </c>
      <c r="O70" s="74" t="s">
        <v>18</v>
      </c>
    </row>
    <row r="71" ht="18.75" customHeight="1" spans="1:15">
      <c r="A71" s="33">
        <v>68</v>
      </c>
      <c r="B71" s="45" t="s">
        <v>152</v>
      </c>
      <c r="C71" s="77" t="s">
        <v>153</v>
      </c>
      <c r="D71" s="74" t="s">
        <v>17</v>
      </c>
      <c r="E71" s="33">
        <v>76</v>
      </c>
      <c r="F71" s="33">
        <v>78.6</v>
      </c>
      <c r="G71" s="74" t="s">
        <v>17</v>
      </c>
      <c r="H71" s="33">
        <v>72</v>
      </c>
      <c r="I71" s="33">
        <v>87.2</v>
      </c>
      <c r="J71" s="74" t="s">
        <v>21</v>
      </c>
      <c r="K71" s="33">
        <v>72</v>
      </c>
      <c r="L71" s="33">
        <v>72</v>
      </c>
      <c r="M71" s="33">
        <v>88</v>
      </c>
      <c r="N71" s="38">
        <f t="shared" si="2"/>
        <v>325.8</v>
      </c>
      <c r="O71" s="74" t="s">
        <v>18</v>
      </c>
    </row>
    <row r="72" ht="18.75" customHeight="1" spans="1:15">
      <c r="A72" s="33">
        <v>69</v>
      </c>
      <c r="B72" s="92" t="s">
        <v>154</v>
      </c>
      <c r="C72" s="93" t="s">
        <v>155</v>
      </c>
      <c r="D72" s="74" t="s">
        <v>17</v>
      </c>
      <c r="E72" s="33">
        <v>72</v>
      </c>
      <c r="F72" s="33">
        <v>78.2</v>
      </c>
      <c r="G72" s="74" t="s">
        <v>21</v>
      </c>
      <c r="H72" s="33">
        <v>78</v>
      </c>
      <c r="I72" s="33">
        <v>78</v>
      </c>
      <c r="J72" s="74" t="s">
        <v>21</v>
      </c>
      <c r="K72" s="33">
        <v>74</v>
      </c>
      <c r="L72" s="33">
        <v>74</v>
      </c>
      <c r="M72" s="33">
        <v>95</v>
      </c>
      <c r="N72" s="38">
        <f t="shared" si="2"/>
        <v>325.2</v>
      </c>
      <c r="O72" s="74" t="s">
        <v>18</v>
      </c>
    </row>
    <row r="73" ht="18.75" customHeight="1" spans="1:15">
      <c r="A73" s="33">
        <v>70</v>
      </c>
      <c r="B73" s="44" t="s">
        <v>156</v>
      </c>
      <c r="C73" s="91" t="s">
        <v>157</v>
      </c>
      <c r="D73" s="74" t="s">
        <v>21</v>
      </c>
      <c r="E73" s="33">
        <v>79</v>
      </c>
      <c r="F73" s="33">
        <v>79</v>
      </c>
      <c r="G73" s="74" t="s">
        <v>21</v>
      </c>
      <c r="H73" s="33">
        <v>84</v>
      </c>
      <c r="I73" s="33">
        <v>84</v>
      </c>
      <c r="J73" s="74" t="s">
        <v>21</v>
      </c>
      <c r="K73" s="33">
        <v>73</v>
      </c>
      <c r="L73" s="33">
        <v>73</v>
      </c>
      <c r="M73" s="33">
        <v>88.7</v>
      </c>
      <c r="N73" s="38">
        <f t="shared" si="2"/>
        <v>324.7</v>
      </c>
      <c r="O73" s="74" t="s">
        <v>18</v>
      </c>
    </row>
    <row r="74" ht="18.75" customHeight="1" spans="1:15">
      <c r="A74" s="33">
        <v>71</v>
      </c>
      <c r="B74" s="92" t="s">
        <v>158</v>
      </c>
      <c r="C74" s="93" t="s">
        <v>159</v>
      </c>
      <c r="D74" s="74" t="s">
        <v>17</v>
      </c>
      <c r="E74" s="33">
        <v>75</v>
      </c>
      <c r="F74" s="33">
        <v>78.5</v>
      </c>
      <c r="G74" s="74" t="s">
        <v>21</v>
      </c>
      <c r="H74" s="33">
        <v>73</v>
      </c>
      <c r="I74" s="33">
        <v>73</v>
      </c>
      <c r="J74" s="74" t="s">
        <v>17</v>
      </c>
      <c r="K74" s="33">
        <v>71</v>
      </c>
      <c r="L74" s="33">
        <v>84.1</v>
      </c>
      <c r="M74" s="33">
        <v>88.9</v>
      </c>
      <c r="N74" s="38">
        <f t="shared" si="2"/>
        <v>324.5</v>
      </c>
      <c r="O74" s="74" t="s">
        <v>18</v>
      </c>
    </row>
    <row r="75" ht="18.75" customHeight="1" spans="1:15">
      <c r="A75" s="33">
        <v>72</v>
      </c>
      <c r="B75" s="46" t="s">
        <v>160</v>
      </c>
      <c r="C75" s="90" t="s">
        <v>161</v>
      </c>
      <c r="D75" s="74" t="s">
        <v>21</v>
      </c>
      <c r="E75" s="33">
        <v>63</v>
      </c>
      <c r="F75" s="33">
        <v>63</v>
      </c>
      <c r="G75" s="74" t="s">
        <v>17</v>
      </c>
      <c r="H75" s="33">
        <v>76</v>
      </c>
      <c r="I75" s="33">
        <v>87.6</v>
      </c>
      <c r="J75" s="74" t="s">
        <v>17</v>
      </c>
      <c r="K75" s="33">
        <v>80</v>
      </c>
      <c r="L75" s="33">
        <v>85</v>
      </c>
      <c r="M75" s="33">
        <v>88.6</v>
      </c>
      <c r="N75" s="38">
        <f t="shared" si="2"/>
        <v>324.2</v>
      </c>
      <c r="O75" s="74" t="s">
        <v>18</v>
      </c>
    </row>
    <row r="76" ht="18.75" customHeight="1" spans="1:15">
      <c r="A76" s="33">
        <v>73</v>
      </c>
      <c r="B76" s="108" t="s">
        <v>162</v>
      </c>
      <c r="C76" s="109" t="s">
        <v>163</v>
      </c>
      <c r="D76" s="74" t="s">
        <v>17</v>
      </c>
      <c r="E76" s="33">
        <v>70</v>
      </c>
      <c r="F76" s="37">
        <f>78+(E76-70)*0.1</f>
        <v>78</v>
      </c>
      <c r="G76" s="74" t="s">
        <v>21</v>
      </c>
      <c r="H76" s="33">
        <v>72</v>
      </c>
      <c r="I76" s="33">
        <v>72</v>
      </c>
      <c r="J76" s="74" t="s">
        <v>17</v>
      </c>
      <c r="K76" s="33">
        <v>73</v>
      </c>
      <c r="L76" s="33">
        <v>84.3</v>
      </c>
      <c r="M76" s="33">
        <v>89.3</v>
      </c>
      <c r="N76" s="38">
        <f t="shared" si="2"/>
        <v>323.6</v>
      </c>
      <c r="O76" s="74" t="s">
        <v>18</v>
      </c>
    </row>
    <row r="77" ht="18.75" customHeight="1" spans="1:15">
      <c r="A77" s="33">
        <v>74</v>
      </c>
      <c r="B77" s="76" t="s">
        <v>164</v>
      </c>
      <c r="C77" s="77" t="s">
        <v>165</v>
      </c>
      <c r="D77" s="74" t="s">
        <v>17</v>
      </c>
      <c r="E77" s="33">
        <v>73</v>
      </c>
      <c r="F77" s="33">
        <v>78.3</v>
      </c>
      <c r="G77" s="74" t="s">
        <v>21</v>
      </c>
      <c r="H77" s="33">
        <v>80</v>
      </c>
      <c r="I77" s="33">
        <v>80</v>
      </c>
      <c r="J77" s="74" t="s">
        <v>17</v>
      </c>
      <c r="K77" s="33">
        <v>72</v>
      </c>
      <c r="L77" s="33">
        <v>84.2</v>
      </c>
      <c r="M77" s="33">
        <v>80.6</v>
      </c>
      <c r="N77" s="38">
        <f t="shared" si="2"/>
        <v>323.1</v>
      </c>
      <c r="O77" s="74" t="s">
        <v>18</v>
      </c>
    </row>
    <row r="78" ht="18.75" customHeight="1" spans="1:15">
      <c r="A78" s="33">
        <v>75</v>
      </c>
      <c r="B78" s="45" t="s">
        <v>166</v>
      </c>
      <c r="C78" s="77" t="s">
        <v>167</v>
      </c>
      <c r="D78" s="74" t="s">
        <v>21</v>
      </c>
      <c r="E78" s="33">
        <v>64</v>
      </c>
      <c r="F78" s="33">
        <v>64</v>
      </c>
      <c r="G78" s="74" t="s">
        <v>21</v>
      </c>
      <c r="H78" s="33">
        <v>83</v>
      </c>
      <c r="I78" s="33">
        <v>83</v>
      </c>
      <c r="J78" s="74" t="s">
        <v>21</v>
      </c>
      <c r="K78" s="33">
        <v>85</v>
      </c>
      <c r="L78" s="33">
        <v>85</v>
      </c>
      <c r="M78" s="33">
        <v>90.8</v>
      </c>
      <c r="N78" s="38">
        <f t="shared" si="2"/>
        <v>322.8</v>
      </c>
      <c r="O78" s="74" t="s">
        <v>18</v>
      </c>
    </row>
    <row r="79" ht="18.75" customHeight="1" spans="1:15">
      <c r="A79" s="33">
        <v>76</v>
      </c>
      <c r="B79" s="45" t="s">
        <v>168</v>
      </c>
      <c r="C79" s="77" t="s">
        <v>169</v>
      </c>
      <c r="D79" s="74" t="s">
        <v>21</v>
      </c>
      <c r="E79" s="33">
        <v>73</v>
      </c>
      <c r="F79" s="33">
        <v>73</v>
      </c>
      <c r="G79" s="74" t="s">
        <v>21</v>
      </c>
      <c r="H79" s="33">
        <v>83</v>
      </c>
      <c r="I79" s="33">
        <v>83</v>
      </c>
      <c r="J79" s="74" t="s">
        <v>21</v>
      </c>
      <c r="K79" s="33">
        <v>72</v>
      </c>
      <c r="L79" s="33">
        <v>72</v>
      </c>
      <c r="M79" s="33">
        <v>94.6</v>
      </c>
      <c r="N79" s="38">
        <f t="shared" si="2"/>
        <v>322.6</v>
      </c>
      <c r="O79" s="74" t="s">
        <v>18</v>
      </c>
    </row>
    <row r="80" ht="18.75" customHeight="1" spans="1:15">
      <c r="A80" s="33">
        <v>77</v>
      </c>
      <c r="B80" s="76" t="s">
        <v>170</v>
      </c>
      <c r="C80" s="77" t="s">
        <v>171</v>
      </c>
      <c r="D80" s="74" t="s">
        <v>21</v>
      </c>
      <c r="E80" s="33">
        <v>75</v>
      </c>
      <c r="F80" s="33">
        <v>75</v>
      </c>
      <c r="G80" s="74" t="s">
        <v>21</v>
      </c>
      <c r="H80" s="33">
        <v>79</v>
      </c>
      <c r="I80" s="33">
        <v>79</v>
      </c>
      <c r="J80" s="74" t="s">
        <v>21</v>
      </c>
      <c r="K80" s="33">
        <v>78</v>
      </c>
      <c r="L80" s="33">
        <v>78</v>
      </c>
      <c r="M80" s="33">
        <v>90</v>
      </c>
      <c r="N80" s="38">
        <f t="shared" si="2"/>
        <v>322</v>
      </c>
      <c r="O80" s="74" t="s">
        <v>18</v>
      </c>
    </row>
    <row r="81" ht="18.75" customHeight="1" spans="1:15">
      <c r="A81" s="33">
        <v>78</v>
      </c>
      <c r="B81" s="76" t="s">
        <v>172</v>
      </c>
      <c r="C81" s="77" t="s">
        <v>173</v>
      </c>
      <c r="D81" s="74" t="s">
        <v>21</v>
      </c>
      <c r="E81" s="33">
        <v>74</v>
      </c>
      <c r="F81" s="33">
        <v>74</v>
      </c>
      <c r="G81" s="74" t="s">
        <v>21</v>
      </c>
      <c r="H81" s="33">
        <v>81</v>
      </c>
      <c r="I81" s="33">
        <v>81</v>
      </c>
      <c r="J81" s="74" t="s">
        <v>21</v>
      </c>
      <c r="K81" s="33">
        <v>75</v>
      </c>
      <c r="L81" s="33">
        <v>75</v>
      </c>
      <c r="M81" s="33">
        <v>91.9</v>
      </c>
      <c r="N81" s="38">
        <f t="shared" si="2"/>
        <v>321.9</v>
      </c>
      <c r="O81" s="74" t="s">
        <v>18</v>
      </c>
    </row>
    <row r="82" ht="18.75" customHeight="1" spans="1:15">
      <c r="A82" s="33">
        <v>79</v>
      </c>
      <c r="B82" s="41" t="s">
        <v>174</v>
      </c>
      <c r="C82" s="80" t="s">
        <v>175</v>
      </c>
      <c r="D82" s="74" t="s">
        <v>17</v>
      </c>
      <c r="E82" s="33">
        <v>74</v>
      </c>
      <c r="F82" s="33">
        <v>78.4</v>
      </c>
      <c r="G82" s="74" t="s">
        <v>17</v>
      </c>
      <c r="H82" s="33">
        <v>80</v>
      </c>
      <c r="I82" s="33">
        <v>88</v>
      </c>
      <c r="J82" s="74" t="s">
        <v>21</v>
      </c>
      <c r="K82" s="33">
        <v>67</v>
      </c>
      <c r="L82" s="33">
        <v>67</v>
      </c>
      <c r="M82" s="33">
        <v>87</v>
      </c>
      <c r="N82" s="38">
        <f t="shared" si="2"/>
        <v>320.4</v>
      </c>
      <c r="O82" s="74" t="s">
        <v>18</v>
      </c>
    </row>
    <row r="83" ht="18.75" customHeight="1" spans="1:15">
      <c r="A83" s="33">
        <v>80</v>
      </c>
      <c r="B83" s="46" t="s">
        <v>176</v>
      </c>
      <c r="C83" s="90" t="s">
        <v>177</v>
      </c>
      <c r="D83" s="74" t="s">
        <v>17</v>
      </c>
      <c r="E83" s="33">
        <v>71</v>
      </c>
      <c r="F83" s="33">
        <v>78.1</v>
      </c>
      <c r="G83" s="74" t="s">
        <v>21</v>
      </c>
      <c r="H83" s="33">
        <v>77</v>
      </c>
      <c r="I83" s="33">
        <v>77</v>
      </c>
      <c r="J83" s="74" t="s">
        <v>21</v>
      </c>
      <c r="K83" s="33">
        <v>69</v>
      </c>
      <c r="L83" s="33">
        <v>69</v>
      </c>
      <c r="M83" s="33">
        <v>96</v>
      </c>
      <c r="N83" s="38">
        <f t="shared" si="2"/>
        <v>320.1</v>
      </c>
      <c r="O83" s="74" t="s">
        <v>18</v>
      </c>
    </row>
    <row r="84" ht="18.75" customHeight="1" spans="1:15">
      <c r="A84" s="33">
        <v>81</v>
      </c>
      <c r="B84" s="76" t="s">
        <v>178</v>
      </c>
      <c r="C84" s="77" t="s">
        <v>179</v>
      </c>
      <c r="D84" s="74" t="s">
        <v>21</v>
      </c>
      <c r="E84" s="33">
        <v>73</v>
      </c>
      <c r="F84" s="33">
        <v>73</v>
      </c>
      <c r="G84" s="74" t="s">
        <v>17</v>
      </c>
      <c r="H84" s="33">
        <v>71</v>
      </c>
      <c r="I84" s="33">
        <f>87+(H84-70)*0.1</f>
        <v>87.1</v>
      </c>
      <c r="J84" s="74" t="s">
        <v>21</v>
      </c>
      <c r="K84" s="33">
        <v>72</v>
      </c>
      <c r="L84" s="33">
        <v>72</v>
      </c>
      <c r="M84" s="33">
        <v>87.3</v>
      </c>
      <c r="N84" s="38">
        <f t="shared" si="2"/>
        <v>319.4</v>
      </c>
      <c r="O84" s="74" t="s">
        <v>18</v>
      </c>
    </row>
    <row r="85" ht="18.75" customHeight="1" spans="1:15">
      <c r="A85" s="33">
        <v>82</v>
      </c>
      <c r="B85" s="76" t="s">
        <v>180</v>
      </c>
      <c r="C85" s="77" t="s">
        <v>181</v>
      </c>
      <c r="D85" s="74" t="s">
        <v>17</v>
      </c>
      <c r="E85" s="33">
        <v>72</v>
      </c>
      <c r="F85" s="33">
        <v>78.2</v>
      </c>
      <c r="G85" s="74" t="s">
        <v>21</v>
      </c>
      <c r="H85" s="33">
        <v>82</v>
      </c>
      <c r="I85" s="33">
        <v>82</v>
      </c>
      <c r="J85" s="74" t="s">
        <v>21</v>
      </c>
      <c r="K85" s="33">
        <v>69</v>
      </c>
      <c r="L85" s="33">
        <v>69</v>
      </c>
      <c r="M85" s="33">
        <v>90.1</v>
      </c>
      <c r="N85" s="38">
        <f t="shared" si="2"/>
        <v>319.3</v>
      </c>
      <c r="O85" s="74" t="s">
        <v>18</v>
      </c>
    </row>
    <row r="86" ht="18.75" customHeight="1" spans="1:15">
      <c r="A86" s="33">
        <v>83</v>
      </c>
      <c r="B86" s="76" t="s">
        <v>182</v>
      </c>
      <c r="C86" s="77" t="s">
        <v>183</v>
      </c>
      <c r="D86" s="74" t="s">
        <v>17</v>
      </c>
      <c r="E86" s="33">
        <v>72</v>
      </c>
      <c r="F86" s="33">
        <v>78.2</v>
      </c>
      <c r="G86" s="74" t="s">
        <v>21</v>
      </c>
      <c r="H86" s="33">
        <v>73</v>
      </c>
      <c r="I86" s="33">
        <v>73</v>
      </c>
      <c r="J86" s="74" t="s">
        <v>21</v>
      </c>
      <c r="K86" s="33">
        <v>77</v>
      </c>
      <c r="L86" s="33">
        <v>77</v>
      </c>
      <c r="M86" s="95">
        <v>90.7</v>
      </c>
      <c r="N86" s="38">
        <f t="shared" si="2"/>
        <v>318.9</v>
      </c>
      <c r="O86" s="74" t="s">
        <v>18</v>
      </c>
    </row>
    <row r="87" ht="18.75" customHeight="1" spans="1:15">
      <c r="A87" s="33">
        <v>84</v>
      </c>
      <c r="B87" s="108" t="s">
        <v>184</v>
      </c>
      <c r="C87" s="109" t="s">
        <v>185</v>
      </c>
      <c r="D87" s="74" t="s">
        <v>17</v>
      </c>
      <c r="E87" s="33">
        <v>78</v>
      </c>
      <c r="F87" s="33">
        <v>78.8</v>
      </c>
      <c r="G87" s="74" t="s">
        <v>21</v>
      </c>
      <c r="H87" s="33">
        <v>64</v>
      </c>
      <c r="I87" s="33">
        <v>64</v>
      </c>
      <c r="J87" s="74" t="s">
        <v>17</v>
      </c>
      <c r="K87" s="33">
        <v>77</v>
      </c>
      <c r="L87" s="33">
        <v>84.7</v>
      </c>
      <c r="M87" s="33">
        <v>90.8</v>
      </c>
      <c r="N87" s="38">
        <f t="shared" si="2"/>
        <v>318.3</v>
      </c>
      <c r="O87" s="74" t="s">
        <v>18</v>
      </c>
    </row>
    <row r="88" ht="18.75" customHeight="1" spans="1:15">
      <c r="A88" s="33">
        <v>85</v>
      </c>
      <c r="B88" s="76" t="s">
        <v>186</v>
      </c>
      <c r="C88" s="77" t="s">
        <v>187</v>
      </c>
      <c r="D88" s="74" t="s">
        <v>21</v>
      </c>
      <c r="E88" s="33">
        <v>82</v>
      </c>
      <c r="F88" s="33">
        <v>82</v>
      </c>
      <c r="G88" s="74" t="s">
        <v>21</v>
      </c>
      <c r="H88" s="33">
        <v>74</v>
      </c>
      <c r="I88" s="33">
        <v>74</v>
      </c>
      <c r="J88" s="74" t="s">
        <v>21</v>
      </c>
      <c r="K88" s="33">
        <v>68</v>
      </c>
      <c r="L88" s="33">
        <v>68</v>
      </c>
      <c r="M88" s="33">
        <v>90.6</v>
      </c>
      <c r="N88" s="38">
        <f t="shared" si="2"/>
        <v>314.6</v>
      </c>
      <c r="O88" s="74" t="s">
        <v>18</v>
      </c>
    </row>
    <row r="89" ht="18.75" customHeight="1" spans="1:15">
      <c r="A89" s="33">
        <v>86</v>
      </c>
      <c r="B89" s="45" t="s">
        <v>188</v>
      </c>
      <c r="C89" s="77" t="s">
        <v>189</v>
      </c>
      <c r="D89" s="74" t="s">
        <v>21</v>
      </c>
      <c r="E89" s="33">
        <v>69</v>
      </c>
      <c r="F89" s="33">
        <v>69</v>
      </c>
      <c r="G89" s="74" t="s">
        <v>21</v>
      </c>
      <c r="H89" s="33">
        <v>83</v>
      </c>
      <c r="I89" s="33">
        <v>83</v>
      </c>
      <c r="J89" s="74" t="s">
        <v>21</v>
      </c>
      <c r="K89" s="33">
        <v>73</v>
      </c>
      <c r="L89" s="33">
        <v>73</v>
      </c>
      <c r="M89" s="33">
        <v>89</v>
      </c>
      <c r="N89" s="38">
        <f t="shared" si="2"/>
        <v>314</v>
      </c>
      <c r="O89" s="74" t="s">
        <v>18</v>
      </c>
    </row>
    <row r="90" ht="18.75" customHeight="1" spans="1:15">
      <c r="A90" s="33">
        <v>87</v>
      </c>
      <c r="B90" s="76" t="s">
        <v>190</v>
      </c>
      <c r="C90" s="77" t="s">
        <v>191</v>
      </c>
      <c r="D90" s="74" t="s">
        <v>17</v>
      </c>
      <c r="E90" s="33">
        <v>72</v>
      </c>
      <c r="F90" s="33">
        <v>78.2</v>
      </c>
      <c r="G90" s="74" t="s">
        <v>21</v>
      </c>
      <c r="H90" s="33">
        <v>73</v>
      </c>
      <c r="I90" s="33">
        <v>73</v>
      </c>
      <c r="J90" s="74" t="s">
        <v>21</v>
      </c>
      <c r="K90" s="33">
        <v>68</v>
      </c>
      <c r="L90" s="33">
        <v>68</v>
      </c>
      <c r="M90" s="33">
        <v>94.7</v>
      </c>
      <c r="N90" s="38">
        <f t="shared" si="2"/>
        <v>313.9</v>
      </c>
      <c r="O90" s="74" t="s">
        <v>18</v>
      </c>
    </row>
    <row r="91" ht="18.75" customHeight="1" spans="1:15">
      <c r="A91" s="33">
        <v>88</v>
      </c>
      <c r="B91" s="76" t="s">
        <v>192</v>
      </c>
      <c r="C91" s="77" t="s">
        <v>193</v>
      </c>
      <c r="D91" s="74" t="s">
        <v>21</v>
      </c>
      <c r="E91" s="33">
        <v>74</v>
      </c>
      <c r="F91" s="33">
        <v>74</v>
      </c>
      <c r="G91" s="74" t="s">
        <v>21</v>
      </c>
      <c r="H91" s="33">
        <v>81</v>
      </c>
      <c r="I91" s="33">
        <v>81</v>
      </c>
      <c r="J91" s="74" t="s">
        <v>21</v>
      </c>
      <c r="K91" s="33">
        <v>62</v>
      </c>
      <c r="L91" s="33">
        <v>62</v>
      </c>
      <c r="M91" s="33">
        <v>96.3</v>
      </c>
      <c r="N91" s="38">
        <f t="shared" si="2"/>
        <v>313.3</v>
      </c>
      <c r="O91" s="74" t="s">
        <v>18</v>
      </c>
    </row>
    <row r="92" ht="18.75" customHeight="1" spans="1:15">
      <c r="A92" s="33">
        <v>89</v>
      </c>
      <c r="B92" s="92" t="s">
        <v>194</v>
      </c>
      <c r="C92" s="93" t="s">
        <v>195</v>
      </c>
      <c r="D92" s="97" t="s">
        <v>21</v>
      </c>
      <c r="E92" s="98">
        <v>78</v>
      </c>
      <c r="F92" s="98">
        <v>78</v>
      </c>
      <c r="G92" s="97" t="s">
        <v>21</v>
      </c>
      <c r="H92" s="98">
        <v>82</v>
      </c>
      <c r="I92" s="98">
        <v>82</v>
      </c>
      <c r="J92" s="97" t="s">
        <v>21</v>
      </c>
      <c r="K92" s="98">
        <v>56</v>
      </c>
      <c r="L92" s="98">
        <v>56</v>
      </c>
      <c r="M92" s="98">
        <v>95.2</v>
      </c>
      <c r="N92" s="99">
        <f t="shared" si="2"/>
        <v>311.2</v>
      </c>
      <c r="O92" s="97" t="s">
        <v>196</v>
      </c>
    </row>
    <row r="93" ht="18.75" customHeight="1" spans="1:15">
      <c r="A93" s="33">
        <v>90</v>
      </c>
      <c r="B93" s="41" t="s">
        <v>197</v>
      </c>
      <c r="C93" s="80" t="s">
        <v>198</v>
      </c>
      <c r="D93" s="74" t="s">
        <v>17</v>
      </c>
      <c r="E93" s="33">
        <v>70</v>
      </c>
      <c r="F93" s="37">
        <f>78+(E93-70)*0.1</f>
        <v>78</v>
      </c>
      <c r="G93" s="74" t="s">
        <v>21</v>
      </c>
      <c r="H93" s="33">
        <v>82</v>
      </c>
      <c r="I93" s="33">
        <v>82</v>
      </c>
      <c r="J93" s="74" t="s">
        <v>21</v>
      </c>
      <c r="K93" s="33">
        <v>65</v>
      </c>
      <c r="L93" s="33">
        <v>65</v>
      </c>
      <c r="M93" s="33">
        <v>85.7</v>
      </c>
      <c r="N93" s="38">
        <f t="shared" si="2"/>
        <v>310.7</v>
      </c>
      <c r="O93" s="74" t="s">
        <v>18</v>
      </c>
    </row>
    <row r="94" ht="18.75" customHeight="1" spans="1:15">
      <c r="A94" s="33">
        <v>91</v>
      </c>
      <c r="B94" s="59" t="s">
        <v>199</v>
      </c>
      <c r="C94" s="90" t="s">
        <v>200</v>
      </c>
      <c r="D94" s="74" t="s">
        <v>17</v>
      </c>
      <c r="E94" s="33">
        <v>70</v>
      </c>
      <c r="F94" s="37">
        <f>78+(E94-70)*0.1</f>
        <v>78</v>
      </c>
      <c r="G94" s="74" t="s">
        <v>21</v>
      </c>
      <c r="H94" s="33">
        <v>76</v>
      </c>
      <c r="I94" s="33">
        <v>76</v>
      </c>
      <c r="J94" s="74" t="s">
        <v>21</v>
      </c>
      <c r="K94" s="33">
        <v>66</v>
      </c>
      <c r="L94" s="33">
        <v>66</v>
      </c>
      <c r="M94" s="33">
        <v>89.5</v>
      </c>
      <c r="N94" s="38">
        <f t="shared" si="2"/>
        <v>309.5</v>
      </c>
      <c r="O94" s="74" t="s">
        <v>18</v>
      </c>
    </row>
    <row r="95" ht="18.75" customHeight="1" spans="1:15">
      <c r="A95" s="33">
        <v>92</v>
      </c>
      <c r="B95" s="45" t="s">
        <v>201</v>
      </c>
      <c r="C95" s="77" t="s">
        <v>202</v>
      </c>
      <c r="D95" s="74" t="s">
        <v>21</v>
      </c>
      <c r="E95" s="33">
        <v>69</v>
      </c>
      <c r="F95" s="33">
        <v>69</v>
      </c>
      <c r="G95" s="74" t="s">
        <v>21</v>
      </c>
      <c r="H95" s="33">
        <v>73</v>
      </c>
      <c r="I95" s="33">
        <v>73</v>
      </c>
      <c r="J95" s="74" t="s">
        <v>21</v>
      </c>
      <c r="K95" s="33">
        <v>75</v>
      </c>
      <c r="L95" s="33">
        <v>75</v>
      </c>
      <c r="M95" s="33">
        <v>92.4</v>
      </c>
      <c r="N95" s="38">
        <f t="shared" si="2"/>
        <v>309.4</v>
      </c>
      <c r="O95" s="74" t="s">
        <v>18</v>
      </c>
    </row>
    <row r="96" ht="18.75" customHeight="1" spans="1:15">
      <c r="A96" s="33">
        <v>93</v>
      </c>
      <c r="B96" s="45" t="s">
        <v>203</v>
      </c>
      <c r="C96" s="77" t="s">
        <v>204</v>
      </c>
      <c r="D96" s="74" t="s">
        <v>21</v>
      </c>
      <c r="E96" s="33">
        <v>69</v>
      </c>
      <c r="F96" s="33">
        <v>69</v>
      </c>
      <c r="G96" s="74" t="s">
        <v>21</v>
      </c>
      <c r="H96" s="33">
        <v>81</v>
      </c>
      <c r="I96" s="33">
        <v>81</v>
      </c>
      <c r="J96" s="74" t="s">
        <v>21</v>
      </c>
      <c r="K96" s="33">
        <v>67</v>
      </c>
      <c r="L96" s="33">
        <v>67</v>
      </c>
      <c r="M96" s="33">
        <v>91.8</v>
      </c>
      <c r="N96" s="38">
        <f t="shared" si="2"/>
        <v>308.8</v>
      </c>
      <c r="O96" s="74" t="s">
        <v>18</v>
      </c>
    </row>
    <row r="97" ht="18.75" customHeight="1" spans="1:15">
      <c r="A97" s="33">
        <v>94</v>
      </c>
      <c r="B97" s="45" t="s">
        <v>205</v>
      </c>
      <c r="C97" s="77" t="s">
        <v>206</v>
      </c>
      <c r="D97" s="74" t="s">
        <v>21</v>
      </c>
      <c r="E97" s="33">
        <v>71</v>
      </c>
      <c r="F97" s="33">
        <v>71</v>
      </c>
      <c r="G97" s="74" t="s">
        <v>17</v>
      </c>
      <c r="H97" s="33">
        <v>77</v>
      </c>
      <c r="I97" s="33">
        <v>87.7</v>
      </c>
      <c r="J97" s="74" t="s">
        <v>21</v>
      </c>
      <c r="K97" s="33">
        <v>61</v>
      </c>
      <c r="L97" s="33">
        <v>61</v>
      </c>
      <c r="M97" s="33">
        <v>88.4</v>
      </c>
      <c r="N97" s="38">
        <f t="shared" si="2"/>
        <v>308.1</v>
      </c>
      <c r="O97" s="74" t="s">
        <v>18</v>
      </c>
    </row>
    <row r="98" ht="18.75" customHeight="1" spans="1:15">
      <c r="A98" s="33">
        <v>95</v>
      </c>
      <c r="B98" s="76" t="s">
        <v>207</v>
      </c>
      <c r="C98" s="77" t="s">
        <v>208</v>
      </c>
      <c r="D98" s="74" t="s">
        <v>21</v>
      </c>
      <c r="E98" s="33">
        <v>73</v>
      </c>
      <c r="F98" s="33">
        <v>73</v>
      </c>
      <c r="G98" s="74" t="s">
        <v>21</v>
      </c>
      <c r="H98" s="33">
        <v>79</v>
      </c>
      <c r="I98" s="33">
        <v>79</v>
      </c>
      <c r="J98" s="74" t="s">
        <v>21</v>
      </c>
      <c r="K98" s="33">
        <v>65</v>
      </c>
      <c r="L98" s="33">
        <v>65</v>
      </c>
      <c r="M98" s="33">
        <v>90.9</v>
      </c>
      <c r="N98" s="38">
        <f t="shared" si="2"/>
        <v>307.9</v>
      </c>
      <c r="O98" s="74" t="s">
        <v>18</v>
      </c>
    </row>
    <row r="99" ht="18.75" customHeight="1" spans="1:15">
      <c r="A99" s="33">
        <v>96</v>
      </c>
      <c r="B99" s="45" t="s">
        <v>209</v>
      </c>
      <c r="C99" s="77" t="s">
        <v>210</v>
      </c>
      <c r="D99" s="74" t="s">
        <v>17</v>
      </c>
      <c r="E99" s="33">
        <v>72</v>
      </c>
      <c r="F99" s="33">
        <v>78.2</v>
      </c>
      <c r="G99" s="74" t="s">
        <v>21</v>
      </c>
      <c r="H99" s="33">
        <v>71</v>
      </c>
      <c r="I99" s="33">
        <v>71</v>
      </c>
      <c r="J99" s="74" t="s">
        <v>21</v>
      </c>
      <c r="K99" s="33">
        <v>66</v>
      </c>
      <c r="L99" s="33">
        <v>66</v>
      </c>
      <c r="M99" s="33">
        <v>92.4</v>
      </c>
      <c r="N99" s="38">
        <f t="shared" si="2"/>
        <v>307.6</v>
      </c>
      <c r="O99" s="74" t="s">
        <v>18</v>
      </c>
    </row>
    <row r="100" ht="18.75" customHeight="1" spans="1:15">
      <c r="A100" s="33">
        <v>97</v>
      </c>
      <c r="B100" s="108" t="s">
        <v>211</v>
      </c>
      <c r="C100" s="109" t="s">
        <v>212</v>
      </c>
      <c r="D100" s="74" t="s">
        <v>21</v>
      </c>
      <c r="E100" s="33">
        <v>77</v>
      </c>
      <c r="F100" s="33">
        <v>77</v>
      </c>
      <c r="G100" s="74" t="s">
        <v>21</v>
      </c>
      <c r="H100" s="33">
        <v>74</v>
      </c>
      <c r="I100" s="33">
        <v>74</v>
      </c>
      <c r="J100" s="74" t="s">
        <v>21</v>
      </c>
      <c r="K100" s="33">
        <v>67</v>
      </c>
      <c r="L100" s="33">
        <v>67</v>
      </c>
      <c r="M100" s="33">
        <v>89.5</v>
      </c>
      <c r="N100" s="38">
        <f t="shared" ref="N100:N131" si="3">F100+M100+L100+I100</f>
        <v>307.5</v>
      </c>
      <c r="O100" s="74" t="s">
        <v>18</v>
      </c>
    </row>
    <row r="101" ht="18.75" customHeight="1" spans="1:15">
      <c r="A101" s="33">
        <v>98</v>
      </c>
      <c r="B101" s="92" t="s">
        <v>213</v>
      </c>
      <c r="C101" s="93" t="s">
        <v>214</v>
      </c>
      <c r="D101" s="74" t="s">
        <v>21</v>
      </c>
      <c r="E101" s="33">
        <v>73</v>
      </c>
      <c r="F101" s="33">
        <v>73</v>
      </c>
      <c r="G101" s="74" t="s">
        <v>21</v>
      </c>
      <c r="H101" s="33">
        <v>82</v>
      </c>
      <c r="I101" s="33">
        <v>82</v>
      </c>
      <c r="J101" s="74" t="s">
        <v>21</v>
      </c>
      <c r="K101" s="33">
        <v>62</v>
      </c>
      <c r="L101" s="33">
        <v>62</v>
      </c>
      <c r="M101" s="89">
        <v>89.8</v>
      </c>
      <c r="N101" s="38">
        <f t="shared" si="3"/>
        <v>306.8</v>
      </c>
      <c r="O101" s="74" t="s">
        <v>18</v>
      </c>
    </row>
    <row r="102" ht="18.75" customHeight="1" spans="1:15">
      <c r="A102" s="33">
        <v>99</v>
      </c>
      <c r="B102" s="92" t="s">
        <v>215</v>
      </c>
      <c r="C102" s="93" t="s">
        <v>216</v>
      </c>
      <c r="D102" s="74" t="s">
        <v>21</v>
      </c>
      <c r="E102" s="33">
        <v>69</v>
      </c>
      <c r="F102" s="33">
        <v>69</v>
      </c>
      <c r="G102" s="74" t="s">
        <v>21</v>
      </c>
      <c r="H102" s="33">
        <v>79</v>
      </c>
      <c r="I102" s="33">
        <v>79</v>
      </c>
      <c r="J102" s="74" t="s">
        <v>21</v>
      </c>
      <c r="K102" s="33">
        <v>69</v>
      </c>
      <c r="L102" s="33">
        <v>69</v>
      </c>
      <c r="M102" s="33">
        <v>89.7</v>
      </c>
      <c r="N102" s="38">
        <f t="shared" si="3"/>
        <v>306.7</v>
      </c>
      <c r="O102" s="74" t="s">
        <v>18</v>
      </c>
    </row>
    <row r="103" ht="18.75" customHeight="1" spans="1:15">
      <c r="A103" s="33">
        <v>100</v>
      </c>
      <c r="B103" s="87" t="s">
        <v>217</v>
      </c>
      <c r="C103" s="88" t="s">
        <v>218</v>
      </c>
      <c r="D103" s="74" t="s">
        <v>21</v>
      </c>
      <c r="E103" s="33">
        <v>69</v>
      </c>
      <c r="F103" s="33">
        <v>69</v>
      </c>
      <c r="G103" s="74" t="s">
        <v>21</v>
      </c>
      <c r="H103" s="33">
        <v>74</v>
      </c>
      <c r="I103" s="33">
        <v>74</v>
      </c>
      <c r="J103" s="74" t="s">
        <v>21</v>
      </c>
      <c r="K103" s="33">
        <v>74</v>
      </c>
      <c r="L103" s="33">
        <v>74</v>
      </c>
      <c r="M103" s="33">
        <v>89.7</v>
      </c>
      <c r="N103" s="38">
        <f t="shared" si="3"/>
        <v>306.7</v>
      </c>
      <c r="O103" s="74" t="s">
        <v>18</v>
      </c>
    </row>
    <row r="104" ht="18.75" customHeight="1" spans="1:15">
      <c r="A104" s="33">
        <v>101</v>
      </c>
      <c r="B104" s="76" t="s">
        <v>219</v>
      </c>
      <c r="C104" s="77" t="s">
        <v>220</v>
      </c>
      <c r="D104" s="74" t="s">
        <v>21</v>
      </c>
      <c r="E104" s="33">
        <v>74</v>
      </c>
      <c r="F104" s="33">
        <v>74</v>
      </c>
      <c r="G104" s="74" t="s">
        <v>21</v>
      </c>
      <c r="H104" s="33">
        <v>78</v>
      </c>
      <c r="I104" s="33">
        <v>78</v>
      </c>
      <c r="J104" s="74" t="s">
        <v>21</v>
      </c>
      <c r="K104" s="33">
        <v>66</v>
      </c>
      <c r="L104" s="33">
        <v>66</v>
      </c>
      <c r="M104" s="33">
        <v>88.6</v>
      </c>
      <c r="N104" s="38">
        <f t="shared" si="3"/>
        <v>306.6</v>
      </c>
      <c r="O104" s="74" t="s">
        <v>18</v>
      </c>
    </row>
    <row r="105" ht="18.75" customHeight="1" spans="1:15">
      <c r="A105" s="33">
        <v>102</v>
      </c>
      <c r="B105" s="76" t="s">
        <v>221</v>
      </c>
      <c r="C105" s="77" t="s">
        <v>222</v>
      </c>
      <c r="D105" s="74" t="s">
        <v>21</v>
      </c>
      <c r="E105" s="33">
        <v>65</v>
      </c>
      <c r="F105" s="33">
        <v>65</v>
      </c>
      <c r="G105" s="74" t="s">
        <v>21</v>
      </c>
      <c r="H105" s="33">
        <v>78</v>
      </c>
      <c r="I105" s="33">
        <v>78</v>
      </c>
      <c r="J105" s="74" t="s">
        <v>21</v>
      </c>
      <c r="K105" s="33">
        <v>65</v>
      </c>
      <c r="L105" s="33">
        <v>65</v>
      </c>
      <c r="M105" s="33">
        <v>94.9</v>
      </c>
      <c r="N105" s="38">
        <f t="shared" si="3"/>
        <v>302.9</v>
      </c>
      <c r="O105" s="74" t="s">
        <v>18</v>
      </c>
    </row>
    <row r="106" ht="18.75" customHeight="1" spans="1:15">
      <c r="A106" s="33">
        <v>103</v>
      </c>
      <c r="B106" s="45" t="s">
        <v>223</v>
      </c>
      <c r="C106" s="77" t="s">
        <v>224</v>
      </c>
      <c r="D106" s="74" t="s">
        <v>21</v>
      </c>
      <c r="E106" s="33">
        <v>64</v>
      </c>
      <c r="F106" s="33">
        <v>64</v>
      </c>
      <c r="G106" s="74" t="s">
        <v>21</v>
      </c>
      <c r="H106" s="33">
        <v>80</v>
      </c>
      <c r="I106" s="33">
        <v>80</v>
      </c>
      <c r="J106" s="74" t="s">
        <v>21</v>
      </c>
      <c r="K106" s="33">
        <v>66</v>
      </c>
      <c r="L106" s="33">
        <v>66</v>
      </c>
      <c r="M106" s="33">
        <v>92.1</v>
      </c>
      <c r="N106" s="38">
        <f t="shared" si="3"/>
        <v>302.1</v>
      </c>
      <c r="O106" s="74" t="s">
        <v>18</v>
      </c>
    </row>
    <row r="107" ht="18.75" customHeight="1" spans="1:15">
      <c r="A107" s="33">
        <v>104</v>
      </c>
      <c r="B107" s="108" t="s">
        <v>225</v>
      </c>
      <c r="C107" s="109" t="s">
        <v>226</v>
      </c>
      <c r="D107" s="74" t="s">
        <v>21</v>
      </c>
      <c r="E107" s="33">
        <v>71</v>
      </c>
      <c r="F107" s="33">
        <v>71</v>
      </c>
      <c r="G107" s="74" t="s">
        <v>21</v>
      </c>
      <c r="H107" s="33">
        <v>79</v>
      </c>
      <c r="I107" s="33">
        <v>79</v>
      </c>
      <c r="J107" s="74" t="s">
        <v>21</v>
      </c>
      <c r="K107" s="33">
        <v>64</v>
      </c>
      <c r="L107" s="33">
        <v>64</v>
      </c>
      <c r="M107" s="33">
        <v>86.6</v>
      </c>
      <c r="N107" s="38">
        <f t="shared" si="3"/>
        <v>300.6</v>
      </c>
      <c r="O107" s="74" t="s">
        <v>18</v>
      </c>
    </row>
    <row r="108" ht="18.75" customHeight="1" spans="1:15">
      <c r="A108" s="33">
        <v>105</v>
      </c>
      <c r="B108" s="76" t="s">
        <v>227</v>
      </c>
      <c r="C108" s="77" t="s">
        <v>228</v>
      </c>
      <c r="D108" s="74" t="s">
        <v>21</v>
      </c>
      <c r="E108" s="33">
        <v>76</v>
      </c>
      <c r="F108" s="33">
        <v>76</v>
      </c>
      <c r="G108" s="74" t="s">
        <v>21</v>
      </c>
      <c r="H108" s="33">
        <v>76</v>
      </c>
      <c r="I108" s="33">
        <v>76</v>
      </c>
      <c r="J108" s="74" t="s">
        <v>21</v>
      </c>
      <c r="K108" s="33">
        <v>60</v>
      </c>
      <c r="L108" s="33">
        <v>60</v>
      </c>
      <c r="M108" s="33">
        <v>87</v>
      </c>
      <c r="N108" s="38">
        <f t="shared" si="3"/>
        <v>299</v>
      </c>
      <c r="O108" s="74" t="s">
        <v>18</v>
      </c>
    </row>
    <row r="109" ht="18.75" customHeight="1" spans="1:15">
      <c r="A109" s="33">
        <v>106</v>
      </c>
      <c r="B109" s="76" t="s">
        <v>229</v>
      </c>
      <c r="C109" s="77" t="s">
        <v>230</v>
      </c>
      <c r="D109" s="74" t="s">
        <v>21</v>
      </c>
      <c r="E109" s="33">
        <v>69</v>
      </c>
      <c r="F109" s="33">
        <v>69</v>
      </c>
      <c r="G109" s="74" t="s">
        <v>21</v>
      </c>
      <c r="H109" s="33">
        <v>79</v>
      </c>
      <c r="I109" s="33">
        <v>79</v>
      </c>
      <c r="J109" s="74" t="s">
        <v>21</v>
      </c>
      <c r="K109" s="33">
        <v>61</v>
      </c>
      <c r="L109" s="33">
        <v>61</v>
      </c>
      <c r="M109" s="33">
        <v>87.5</v>
      </c>
      <c r="N109" s="38">
        <f t="shared" si="3"/>
        <v>296.5</v>
      </c>
      <c r="O109" s="74" t="s">
        <v>18</v>
      </c>
    </row>
    <row r="110" ht="18.75" customHeight="1" spans="1:15">
      <c r="A110" s="33">
        <v>107</v>
      </c>
      <c r="B110" s="23" t="s">
        <v>231</v>
      </c>
      <c r="C110" s="100" t="s">
        <v>232</v>
      </c>
      <c r="D110" s="97" t="s">
        <v>21</v>
      </c>
      <c r="E110" s="98">
        <v>69</v>
      </c>
      <c r="F110" s="98">
        <v>69</v>
      </c>
      <c r="G110" s="97" t="s">
        <v>21</v>
      </c>
      <c r="H110" s="98">
        <v>80</v>
      </c>
      <c r="I110" s="98">
        <v>80</v>
      </c>
      <c r="J110" s="97" t="s">
        <v>21</v>
      </c>
      <c r="K110" s="98">
        <v>52</v>
      </c>
      <c r="L110" s="98">
        <v>52</v>
      </c>
      <c r="M110" s="98">
        <v>91.7</v>
      </c>
      <c r="N110" s="99">
        <f t="shared" si="3"/>
        <v>292.7</v>
      </c>
      <c r="O110" s="97" t="s">
        <v>196</v>
      </c>
    </row>
    <row r="111" ht="18.75" customHeight="1" spans="1:15">
      <c r="A111" s="33">
        <v>108</v>
      </c>
      <c r="B111" s="92" t="s">
        <v>233</v>
      </c>
      <c r="C111" s="93" t="s">
        <v>234</v>
      </c>
      <c r="D111" s="97" t="s">
        <v>21</v>
      </c>
      <c r="E111" s="98">
        <v>57</v>
      </c>
      <c r="F111" s="98">
        <v>57</v>
      </c>
      <c r="G111" s="97" t="s">
        <v>21</v>
      </c>
      <c r="H111" s="98">
        <v>78</v>
      </c>
      <c r="I111" s="98">
        <v>78</v>
      </c>
      <c r="J111" s="97" t="s">
        <v>21</v>
      </c>
      <c r="K111" s="98">
        <v>69</v>
      </c>
      <c r="L111" s="98">
        <v>69</v>
      </c>
      <c r="M111" s="98">
        <v>87.6</v>
      </c>
      <c r="N111" s="99">
        <f t="shared" si="3"/>
        <v>291.6</v>
      </c>
      <c r="O111" s="97" t="s">
        <v>196</v>
      </c>
    </row>
    <row r="112" ht="18.75" customHeight="1" spans="1:15">
      <c r="A112" s="33">
        <v>109</v>
      </c>
      <c r="B112" s="101" t="s">
        <v>235</v>
      </c>
      <c r="C112" s="93" t="s">
        <v>236</v>
      </c>
      <c r="D112" s="97" t="s">
        <v>21</v>
      </c>
      <c r="E112" s="98">
        <v>69</v>
      </c>
      <c r="F112" s="98">
        <v>69</v>
      </c>
      <c r="G112" s="97" t="s">
        <v>21</v>
      </c>
      <c r="H112" s="98">
        <v>62</v>
      </c>
      <c r="I112" s="98">
        <v>62</v>
      </c>
      <c r="J112" s="97" t="s">
        <v>21</v>
      </c>
      <c r="K112" s="98">
        <v>67</v>
      </c>
      <c r="L112" s="98">
        <v>67</v>
      </c>
      <c r="M112" s="98">
        <v>90.2</v>
      </c>
      <c r="N112" s="99">
        <f t="shared" si="3"/>
        <v>288.2</v>
      </c>
      <c r="O112" s="97" t="s">
        <v>18</v>
      </c>
    </row>
    <row r="113" ht="18.75" customHeight="1" spans="1:15">
      <c r="A113" s="33">
        <v>110</v>
      </c>
      <c r="B113" s="108" t="s">
        <v>237</v>
      </c>
      <c r="C113" s="109" t="s">
        <v>238</v>
      </c>
      <c r="D113" s="97" t="s">
        <v>17</v>
      </c>
      <c r="E113" s="98">
        <v>70</v>
      </c>
      <c r="F113" s="37">
        <f>78+(E113-70)*0.1</f>
        <v>78</v>
      </c>
      <c r="G113" s="97" t="s">
        <v>21</v>
      </c>
      <c r="H113" s="98">
        <v>0</v>
      </c>
      <c r="I113" s="98">
        <v>0</v>
      </c>
      <c r="J113" s="97" t="s">
        <v>21</v>
      </c>
      <c r="K113" s="98">
        <v>0</v>
      </c>
      <c r="L113" s="98">
        <v>0</v>
      </c>
      <c r="M113" s="102">
        <v>85</v>
      </c>
      <c r="N113" s="99">
        <f t="shared" si="3"/>
        <v>163</v>
      </c>
      <c r="O113" s="97" t="s">
        <v>239</v>
      </c>
    </row>
    <row r="114" ht="18.75" customHeight="1" spans="1:15">
      <c r="A114" s="33">
        <v>111</v>
      </c>
      <c r="B114" s="22" t="s">
        <v>240</v>
      </c>
      <c r="C114" s="103" t="s">
        <v>241</v>
      </c>
      <c r="D114" s="97" t="s">
        <v>21</v>
      </c>
      <c r="E114" s="98">
        <v>0</v>
      </c>
      <c r="F114" s="98">
        <v>0</v>
      </c>
      <c r="G114" s="97" t="s">
        <v>21</v>
      </c>
      <c r="H114" s="98">
        <v>0</v>
      </c>
      <c r="I114" s="98">
        <v>0</v>
      </c>
      <c r="J114" s="97" t="s">
        <v>21</v>
      </c>
      <c r="K114" s="98">
        <v>0</v>
      </c>
      <c r="L114" s="98">
        <v>0</v>
      </c>
      <c r="M114" s="98">
        <v>90.2</v>
      </c>
      <c r="N114" s="99">
        <f t="shared" si="3"/>
        <v>90.2</v>
      </c>
      <c r="O114" s="97" t="s">
        <v>239</v>
      </c>
    </row>
    <row r="115" ht="18.75" customHeight="1" spans="1:15">
      <c r="A115" s="33">
        <v>112</v>
      </c>
      <c r="B115" s="108" t="s">
        <v>242</v>
      </c>
      <c r="C115" s="109" t="s">
        <v>243</v>
      </c>
      <c r="D115" s="97" t="s">
        <v>21</v>
      </c>
      <c r="E115" s="98">
        <v>0</v>
      </c>
      <c r="F115" s="98">
        <v>0</v>
      </c>
      <c r="G115" s="97" t="s">
        <v>21</v>
      </c>
      <c r="H115" s="98">
        <v>0</v>
      </c>
      <c r="I115" s="98">
        <v>0</v>
      </c>
      <c r="J115" s="97" t="s">
        <v>21</v>
      </c>
      <c r="K115" s="98">
        <v>0</v>
      </c>
      <c r="L115" s="98">
        <v>0</v>
      </c>
      <c r="M115" s="98">
        <v>87.3</v>
      </c>
      <c r="N115" s="99">
        <f t="shared" si="3"/>
        <v>87.3</v>
      </c>
      <c r="O115" s="97" t="s">
        <v>239</v>
      </c>
    </row>
    <row r="116" ht="15" customHeight="1" spans="1:15">
      <c r="A116" s="33">
        <v>113</v>
      </c>
      <c r="B116" s="108" t="s">
        <v>244</v>
      </c>
      <c r="C116" s="109" t="s">
        <v>245</v>
      </c>
      <c r="D116" s="97" t="s">
        <v>21</v>
      </c>
      <c r="E116" s="98">
        <v>0</v>
      </c>
      <c r="F116" s="98">
        <v>0</v>
      </c>
      <c r="G116" s="97" t="s">
        <v>21</v>
      </c>
      <c r="H116" s="98">
        <v>0</v>
      </c>
      <c r="I116" s="98">
        <v>0</v>
      </c>
      <c r="J116" s="97" t="s">
        <v>21</v>
      </c>
      <c r="K116" s="98">
        <v>0</v>
      </c>
      <c r="L116" s="98">
        <v>0</v>
      </c>
      <c r="M116" s="98">
        <v>79.1</v>
      </c>
      <c r="N116" s="99">
        <f t="shared" si="3"/>
        <v>79.1</v>
      </c>
      <c r="O116" s="97" t="s">
        <v>239</v>
      </c>
    </row>
    <row r="117" ht="32.25" customHeight="1" spans="1:15">
      <c r="A117" s="104" t="s">
        <v>246</v>
      </c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</row>
    <row r="118" ht="27" customHeight="1" spans="1:15">
      <c r="A118" s="105" t="s">
        <v>247</v>
      </c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20" customHeight="1" spans="1:15">
      <c r="A120" s="106"/>
      <c r="B120" s="106"/>
      <c r="C120" s="106"/>
      <c r="D120" s="106"/>
      <c r="E120" s="106"/>
      <c r="F120" s="106"/>
      <c r="G120" s="106"/>
      <c r="H120" s="107" t="s">
        <v>248</v>
      </c>
      <c r="I120" s="107"/>
      <c r="J120" s="107"/>
      <c r="K120" s="107"/>
      <c r="L120" s="107"/>
      <c r="M120" s="107"/>
      <c r="N120" s="107"/>
      <c r="O120" s="107"/>
    </row>
    <row r="121" customHeight="1" spans="1:15">
      <c r="A121" s="106"/>
      <c r="B121" s="106"/>
      <c r="C121" s="106"/>
      <c r="D121" s="106"/>
      <c r="E121" s="106"/>
      <c r="F121" s="106"/>
      <c r="G121" s="106"/>
      <c r="H121" s="107" t="s">
        <v>249</v>
      </c>
      <c r="I121" s="107"/>
      <c r="J121" s="107"/>
      <c r="K121" s="107"/>
      <c r="L121" s="107"/>
      <c r="M121" s="107"/>
      <c r="N121" s="107"/>
      <c r="O121" s="107"/>
    </row>
  </sheetData>
  <mergeCells count="12">
    <mergeCell ref="A1:O1"/>
    <mergeCell ref="D2:L2"/>
    <mergeCell ref="A117:O117"/>
    <mergeCell ref="A118:O118"/>
    <mergeCell ref="H120:O120"/>
    <mergeCell ref="H121:O121"/>
    <mergeCell ref="A2:A3"/>
    <mergeCell ref="B2:B3"/>
    <mergeCell ref="C2:C3"/>
    <mergeCell ref="M2:M3"/>
    <mergeCell ref="N2:N3"/>
    <mergeCell ref="O2:O3"/>
  </mergeCells>
  <pageMargins left="0.551181102362205" right="0.354330708661417" top="0.354330708661417" bottom="0.39370078740157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opLeftCell="A25" workbookViewId="0">
      <selection activeCell="B36" sqref="B36:H36"/>
    </sheetView>
  </sheetViews>
  <sheetFormatPr defaultColWidth="9" defaultRowHeight="14.4"/>
  <cols>
    <col min="3" max="3" width="11.5" customWidth="1"/>
    <col min="4" max="4" width="12.3796296296296" style="31" customWidth="1"/>
    <col min="5" max="5" width="8.12962962962963" style="31" customWidth="1"/>
    <col min="6" max="6" width="8.25" style="31" customWidth="1"/>
    <col min="7" max="7" width="10.5" customWidth="1"/>
    <col min="8" max="9" width="10.8796296296296" customWidth="1"/>
  </cols>
  <sheetData>
    <row r="1" ht="15" customHeight="1" spans="1:9">
      <c r="A1" s="32" t="s">
        <v>250</v>
      </c>
      <c r="B1" s="32"/>
      <c r="C1" s="32"/>
      <c r="D1" s="33" t="s">
        <v>251</v>
      </c>
      <c r="E1" s="33"/>
      <c r="F1" s="33"/>
      <c r="G1" s="33" t="s">
        <v>252</v>
      </c>
      <c r="H1" s="33"/>
      <c r="I1" s="33"/>
    </row>
    <row r="2" ht="31.5" customHeight="1" spans="1:9">
      <c r="A2" s="34" t="s">
        <v>3</v>
      </c>
      <c r="B2" s="32" t="s">
        <v>253</v>
      </c>
      <c r="C2" s="35" t="s">
        <v>254</v>
      </c>
      <c r="D2" s="34" t="s">
        <v>3</v>
      </c>
      <c r="E2" s="32" t="s">
        <v>253</v>
      </c>
      <c r="F2" s="35" t="s">
        <v>254</v>
      </c>
      <c r="G2" s="34" t="s">
        <v>3</v>
      </c>
      <c r="H2" s="32" t="s">
        <v>253</v>
      </c>
      <c r="I2" s="35" t="s">
        <v>254</v>
      </c>
    </row>
    <row r="3" ht="13.5" customHeight="1" spans="1:9">
      <c r="A3" s="36" t="s">
        <v>164</v>
      </c>
      <c r="B3" s="33">
        <v>73</v>
      </c>
      <c r="C3" s="37">
        <f>78+(B3-70)*0.1</f>
        <v>78.3</v>
      </c>
      <c r="D3" s="36" t="s">
        <v>178</v>
      </c>
      <c r="E3" s="33">
        <v>71</v>
      </c>
      <c r="F3" s="38">
        <f>87+(E3-70)*0.1</f>
        <v>87.1</v>
      </c>
      <c r="G3" s="36" t="s">
        <v>164</v>
      </c>
      <c r="H3" s="33">
        <v>72</v>
      </c>
      <c r="I3" s="37">
        <f>84+(H3-70)*0.1</f>
        <v>84.2</v>
      </c>
    </row>
    <row r="4" ht="13.5" customHeight="1" spans="1:9">
      <c r="A4" s="36" t="s">
        <v>180</v>
      </c>
      <c r="B4" s="33">
        <v>72</v>
      </c>
      <c r="C4" s="37">
        <f t="shared" ref="C4:C67" si="0">78+(B4-70)*0.1</f>
        <v>78.2</v>
      </c>
      <c r="D4" s="36" t="s">
        <v>84</v>
      </c>
      <c r="E4" s="33">
        <v>75</v>
      </c>
      <c r="F4" s="38">
        <f t="shared" ref="F4:F53" si="1">87+(E4-70)*0.1</f>
        <v>87.5</v>
      </c>
      <c r="G4" s="36" t="s">
        <v>84</v>
      </c>
      <c r="H4" s="33">
        <v>70</v>
      </c>
      <c r="I4" s="37">
        <f t="shared" ref="I4:I58" si="2">84+(H4-70)*0.1</f>
        <v>84</v>
      </c>
    </row>
    <row r="5" ht="13.5" customHeight="1" spans="1:9">
      <c r="A5" s="39" t="s">
        <v>118</v>
      </c>
      <c r="B5" s="33">
        <v>70</v>
      </c>
      <c r="C5" s="37">
        <f t="shared" si="0"/>
        <v>78</v>
      </c>
      <c r="D5" s="36" t="s">
        <v>146</v>
      </c>
      <c r="E5" s="33">
        <v>80</v>
      </c>
      <c r="F5" s="38">
        <f t="shared" si="1"/>
        <v>88</v>
      </c>
      <c r="G5" s="110" t="s">
        <v>90</v>
      </c>
      <c r="H5" s="33">
        <v>72</v>
      </c>
      <c r="I5" s="37">
        <f t="shared" si="2"/>
        <v>84.2</v>
      </c>
    </row>
    <row r="6" ht="13.5" customHeight="1" spans="1:9">
      <c r="A6" s="110" t="s">
        <v>90</v>
      </c>
      <c r="B6" s="33">
        <v>71</v>
      </c>
      <c r="C6" s="37">
        <f t="shared" si="0"/>
        <v>78.1</v>
      </c>
      <c r="D6" s="39" t="s">
        <v>118</v>
      </c>
      <c r="E6" s="33">
        <v>75</v>
      </c>
      <c r="F6" s="38">
        <f t="shared" si="1"/>
        <v>87.5</v>
      </c>
      <c r="G6" s="110" t="s">
        <v>184</v>
      </c>
      <c r="H6" s="33">
        <v>77</v>
      </c>
      <c r="I6" s="37">
        <f t="shared" si="2"/>
        <v>84.7</v>
      </c>
    </row>
    <row r="7" ht="13.5" customHeight="1" spans="1:9">
      <c r="A7" s="110" t="s">
        <v>184</v>
      </c>
      <c r="B7" s="33">
        <v>78</v>
      </c>
      <c r="C7" s="37">
        <f t="shared" si="0"/>
        <v>78.8</v>
      </c>
      <c r="D7" s="110" t="s">
        <v>120</v>
      </c>
      <c r="E7" s="33">
        <v>81</v>
      </c>
      <c r="F7" s="38">
        <f t="shared" si="1"/>
        <v>88.1</v>
      </c>
      <c r="G7" s="110" t="s">
        <v>162</v>
      </c>
      <c r="H7" s="33">
        <v>73</v>
      </c>
      <c r="I7" s="37">
        <f t="shared" si="2"/>
        <v>84.3</v>
      </c>
    </row>
    <row r="8" ht="13.5" customHeight="1" spans="1:9">
      <c r="A8" s="110" t="s">
        <v>162</v>
      </c>
      <c r="B8" s="33">
        <v>70</v>
      </c>
      <c r="C8" s="37">
        <f t="shared" si="0"/>
        <v>78</v>
      </c>
      <c r="D8" s="110" t="s">
        <v>144</v>
      </c>
      <c r="E8" s="33">
        <v>73</v>
      </c>
      <c r="F8" s="38">
        <f t="shared" si="1"/>
        <v>87.3</v>
      </c>
      <c r="G8" s="41" t="s">
        <v>92</v>
      </c>
      <c r="H8" s="33">
        <v>71</v>
      </c>
      <c r="I8" s="37">
        <f t="shared" si="2"/>
        <v>84.1</v>
      </c>
    </row>
    <row r="9" ht="13.5" customHeight="1" spans="1:9">
      <c r="A9" s="110" t="s">
        <v>120</v>
      </c>
      <c r="B9" s="33">
        <v>75</v>
      </c>
      <c r="C9" s="37">
        <f t="shared" si="0"/>
        <v>78.5</v>
      </c>
      <c r="D9" s="110" t="s">
        <v>122</v>
      </c>
      <c r="E9" s="33">
        <v>77</v>
      </c>
      <c r="F9" s="38">
        <f t="shared" si="1"/>
        <v>87.7</v>
      </c>
      <c r="G9" s="41" t="s">
        <v>100</v>
      </c>
      <c r="H9" s="33">
        <v>72</v>
      </c>
      <c r="I9" s="37">
        <f t="shared" si="2"/>
        <v>84.2</v>
      </c>
    </row>
    <row r="10" ht="13.5" customHeight="1" spans="1:9">
      <c r="A10" s="111" t="s">
        <v>237</v>
      </c>
      <c r="B10" s="43">
        <v>70</v>
      </c>
      <c r="C10" s="37">
        <f t="shared" si="0"/>
        <v>78</v>
      </c>
      <c r="D10" s="41" t="s">
        <v>174</v>
      </c>
      <c r="E10" s="33">
        <v>80</v>
      </c>
      <c r="F10" s="38">
        <f t="shared" si="1"/>
        <v>88</v>
      </c>
      <c r="G10" s="41" t="s">
        <v>138</v>
      </c>
      <c r="H10" s="33">
        <v>74</v>
      </c>
      <c r="I10" s="37">
        <f t="shared" si="2"/>
        <v>84.4</v>
      </c>
    </row>
    <row r="11" ht="13.5" customHeight="1" spans="1:9">
      <c r="A11" s="110" t="s">
        <v>144</v>
      </c>
      <c r="B11" s="33">
        <v>74</v>
      </c>
      <c r="C11" s="37">
        <f t="shared" si="0"/>
        <v>78.4</v>
      </c>
      <c r="D11" s="41" t="s">
        <v>114</v>
      </c>
      <c r="E11" s="33">
        <v>78</v>
      </c>
      <c r="F11" s="38">
        <f t="shared" si="1"/>
        <v>87.8</v>
      </c>
      <c r="G11" s="41" t="s">
        <v>136</v>
      </c>
      <c r="H11" s="33">
        <v>77</v>
      </c>
      <c r="I11" s="37">
        <f t="shared" si="2"/>
        <v>84.7</v>
      </c>
    </row>
    <row r="12" ht="13.5" customHeight="1" spans="1:9">
      <c r="A12" s="110" t="s">
        <v>122</v>
      </c>
      <c r="B12" s="33">
        <v>75</v>
      </c>
      <c r="C12" s="37">
        <f t="shared" si="0"/>
        <v>78.5</v>
      </c>
      <c r="D12" s="39" t="s">
        <v>126</v>
      </c>
      <c r="E12" s="33">
        <v>79</v>
      </c>
      <c r="F12" s="38">
        <f t="shared" si="1"/>
        <v>87.9</v>
      </c>
      <c r="G12" s="41" t="s">
        <v>106</v>
      </c>
      <c r="H12" s="33">
        <v>77</v>
      </c>
      <c r="I12" s="37">
        <f t="shared" si="2"/>
        <v>84.7</v>
      </c>
    </row>
    <row r="13" ht="13.5" customHeight="1" spans="1:9">
      <c r="A13" s="41" t="s">
        <v>197</v>
      </c>
      <c r="B13" s="33">
        <v>70</v>
      </c>
      <c r="C13" s="37">
        <f t="shared" si="0"/>
        <v>78</v>
      </c>
      <c r="D13" s="36" t="s">
        <v>80</v>
      </c>
      <c r="E13" s="33">
        <v>83</v>
      </c>
      <c r="F13" s="38">
        <f t="shared" si="1"/>
        <v>88.3</v>
      </c>
      <c r="G13" s="41" t="s">
        <v>130</v>
      </c>
      <c r="H13" s="33">
        <v>75</v>
      </c>
      <c r="I13" s="37">
        <f t="shared" si="2"/>
        <v>84.5</v>
      </c>
    </row>
    <row r="14" ht="13.5" customHeight="1" spans="1:9">
      <c r="A14" s="41" t="s">
        <v>100</v>
      </c>
      <c r="B14" s="33">
        <v>73</v>
      </c>
      <c r="C14" s="37">
        <f t="shared" si="0"/>
        <v>78.3</v>
      </c>
      <c r="D14" s="36" t="s">
        <v>132</v>
      </c>
      <c r="E14" s="33">
        <v>75</v>
      </c>
      <c r="F14" s="38">
        <f t="shared" si="1"/>
        <v>87.5</v>
      </c>
      <c r="G14" s="41" t="s">
        <v>114</v>
      </c>
      <c r="H14" s="33">
        <v>72</v>
      </c>
      <c r="I14" s="37">
        <f t="shared" si="2"/>
        <v>84.2</v>
      </c>
    </row>
    <row r="15" ht="13.5" customHeight="1" spans="1:9">
      <c r="A15" s="41" t="s">
        <v>138</v>
      </c>
      <c r="B15" s="33">
        <v>72</v>
      </c>
      <c r="C15" s="37">
        <f t="shared" si="0"/>
        <v>78.2</v>
      </c>
      <c r="D15" s="39" t="s">
        <v>96</v>
      </c>
      <c r="E15" s="33">
        <v>73</v>
      </c>
      <c r="F15" s="38">
        <f t="shared" si="1"/>
        <v>87.3</v>
      </c>
      <c r="G15" s="44" t="s">
        <v>98</v>
      </c>
      <c r="H15" s="33">
        <v>78</v>
      </c>
      <c r="I15" s="37">
        <f t="shared" si="2"/>
        <v>84.8</v>
      </c>
    </row>
    <row r="16" ht="13.5" customHeight="1" spans="1:9">
      <c r="A16" s="41" t="s">
        <v>174</v>
      </c>
      <c r="B16" s="33">
        <v>74</v>
      </c>
      <c r="C16" s="37">
        <f t="shared" si="0"/>
        <v>78.4</v>
      </c>
      <c r="D16" s="45" t="s">
        <v>152</v>
      </c>
      <c r="E16" s="33">
        <v>72</v>
      </c>
      <c r="F16" s="38">
        <f t="shared" si="1"/>
        <v>87.2</v>
      </c>
      <c r="G16" s="41" t="s">
        <v>70</v>
      </c>
      <c r="H16" s="33">
        <v>70</v>
      </c>
      <c r="I16" s="37">
        <f t="shared" si="2"/>
        <v>84</v>
      </c>
    </row>
    <row r="17" ht="13.5" customHeight="1" spans="1:9">
      <c r="A17" s="41" t="s">
        <v>136</v>
      </c>
      <c r="B17" s="33">
        <v>74</v>
      </c>
      <c r="C17" s="37">
        <f t="shared" si="0"/>
        <v>78.4</v>
      </c>
      <c r="D17" s="45" t="s">
        <v>205</v>
      </c>
      <c r="E17" s="33">
        <v>77</v>
      </c>
      <c r="F17" s="38">
        <f t="shared" si="1"/>
        <v>87.7</v>
      </c>
      <c r="G17" s="36" t="s">
        <v>80</v>
      </c>
      <c r="H17" s="33">
        <v>75</v>
      </c>
      <c r="I17" s="37">
        <f t="shared" si="2"/>
        <v>84.5</v>
      </c>
    </row>
    <row r="18" ht="13.5" customHeight="1" spans="1:9">
      <c r="A18" s="41" t="s">
        <v>106</v>
      </c>
      <c r="B18" s="33">
        <v>70</v>
      </c>
      <c r="C18" s="37">
        <f t="shared" si="0"/>
        <v>78</v>
      </c>
      <c r="D18" s="45" t="s">
        <v>128</v>
      </c>
      <c r="E18" s="33">
        <v>87</v>
      </c>
      <c r="F18" s="38">
        <f t="shared" si="1"/>
        <v>88.7</v>
      </c>
      <c r="G18" s="36" t="s">
        <v>148</v>
      </c>
      <c r="H18" s="33">
        <v>84</v>
      </c>
      <c r="I18" s="37">
        <f t="shared" si="2"/>
        <v>85.4</v>
      </c>
    </row>
    <row r="19" ht="13.5" customHeight="1" spans="1:9">
      <c r="A19" s="41" t="s">
        <v>130</v>
      </c>
      <c r="B19" s="33">
        <v>72</v>
      </c>
      <c r="C19" s="37">
        <f t="shared" si="0"/>
        <v>78.2</v>
      </c>
      <c r="D19" s="46" t="s">
        <v>134</v>
      </c>
      <c r="E19" s="33">
        <v>71</v>
      </c>
      <c r="F19" s="38">
        <f t="shared" si="1"/>
        <v>87.1</v>
      </c>
      <c r="G19" s="47" t="s">
        <v>158</v>
      </c>
      <c r="H19" s="33">
        <v>71</v>
      </c>
      <c r="I19" s="37">
        <f t="shared" si="2"/>
        <v>84.1</v>
      </c>
    </row>
    <row r="20" ht="13.5" customHeight="1" spans="1:9">
      <c r="A20" s="41" t="s">
        <v>70</v>
      </c>
      <c r="B20" s="33">
        <v>70</v>
      </c>
      <c r="C20" s="37">
        <f t="shared" si="0"/>
        <v>78</v>
      </c>
      <c r="D20" s="48" t="s">
        <v>19</v>
      </c>
      <c r="E20" s="33">
        <v>72</v>
      </c>
      <c r="F20" s="38">
        <f t="shared" si="1"/>
        <v>87.2</v>
      </c>
      <c r="G20" s="47" t="s">
        <v>110</v>
      </c>
      <c r="H20" s="33">
        <v>71</v>
      </c>
      <c r="I20" s="37">
        <f t="shared" si="2"/>
        <v>84.1</v>
      </c>
    </row>
    <row r="21" ht="13.5" customHeight="1" spans="1:9">
      <c r="A21" s="39" t="s">
        <v>126</v>
      </c>
      <c r="B21" s="33">
        <v>76</v>
      </c>
      <c r="C21" s="37">
        <f t="shared" si="0"/>
        <v>78.6</v>
      </c>
      <c r="D21" s="46" t="s">
        <v>160</v>
      </c>
      <c r="E21" s="33">
        <v>76</v>
      </c>
      <c r="F21" s="38">
        <f t="shared" si="1"/>
        <v>87.6</v>
      </c>
      <c r="G21" s="45" t="s">
        <v>116</v>
      </c>
      <c r="H21" s="33">
        <v>75</v>
      </c>
      <c r="I21" s="37">
        <f t="shared" si="2"/>
        <v>84.5</v>
      </c>
    </row>
    <row r="22" ht="13.5" customHeight="1" spans="1:9">
      <c r="A22" s="36" t="s">
        <v>182</v>
      </c>
      <c r="B22" s="33">
        <v>72</v>
      </c>
      <c r="C22" s="37">
        <f t="shared" si="0"/>
        <v>78.2</v>
      </c>
      <c r="D22" s="49" t="s">
        <v>36</v>
      </c>
      <c r="E22" s="33">
        <v>78</v>
      </c>
      <c r="F22" s="38">
        <f t="shared" si="1"/>
        <v>87.8</v>
      </c>
      <c r="G22" s="50" t="s">
        <v>142</v>
      </c>
      <c r="H22" s="33">
        <v>78</v>
      </c>
      <c r="I22" s="37">
        <f t="shared" si="2"/>
        <v>84.8</v>
      </c>
    </row>
    <row r="23" ht="13.5" customHeight="1" spans="1:9">
      <c r="A23" s="36" t="s">
        <v>132</v>
      </c>
      <c r="B23" s="33">
        <v>73</v>
      </c>
      <c r="C23" s="37">
        <f t="shared" si="0"/>
        <v>78.3</v>
      </c>
      <c r="D23" s="51" t="s">
        <v>78</v>
      </c>
      <c r="E23" s="33">
        <v>76</v>
      </c>
      <c r="F23" s="38">
        <f t="shared" si="1"/>
        <v>87.6</v>
      </c>
      <c r="G23" s="46" t="s">
        <v>124</v>
      </c>
      <c r="H23" s="33">
        <v>75</v>
      </c>
      <c r="I23" s="37">
        <f t="shared" si="2"/>
        <v>84.5</v>
      </c>
    </row>
    <row r="24" ht="13.5" customHeight="1" spans="1:9">
      <c r="A24" s="36" t="s">
        <v>190</v>
      </c>
      <c r="B24" s="33">
        <v>72</v>
      </c>
      <c r="C24" s="37">
        <f t="shared" si="0"/>
        <v>78.2</v>
      </c>
      <c r="D24" s="52" t="s">
        <v>104</v>
      </c>
      <c r="E24" s="53">
        <v>79</v>
      </c>
      <c r="F24" s="38">
        <f t="shared" si="1"/>
        <v>87.9</v>
      </c>
      <c r="G24" s="46" t="s">
        <v>140</v>
      </c>
      <c r="H24" s="33">
        <v>72</v>
      </c>
      <c r="I24" s="37">
        <f t="shared" si="2"/>
        <v>84.2</v>
      </c>
    </row>
    <row r="25" ht="13.5" customHeight="1" spans="1:9">
      <c r="A25" s="39" t="s">
        <v>96</v>
      </c>
      <c r="B25" s="33">
        <v>70</v>
      </c>
      <c r="C25" s="37">
        <f t="shared" si="0"/>
        <v>78</v>
      </c>
      <c r="D25" s="52" t="s">
        <v>88</v>
      </c>
      <c r="E25" s="53">
        <v>73</v>
      </c>
      <c r="F25" s="38">
        <f t="shared" si="1"/>
        <v>87.3</v>
      </c>
      <c r="G25" s="46" t="s">
        <v>112</v>
      </c>
      <c r="H25" s="33">
        <v>75</v>
      </c>
      <c r="I25" s="37">
        <f t="shared" si="2"/>
        <v>84.5</v>
      </c>
    </row>
    <row r="26" ht="13.5" customHeight="1" spans="1:9">
      <c r="A26" s="47" t="s">
        <v>158</v>
      </c>
      <c r="B26" s="33">
        <v>75</v>
      </c>
      <c r="C26" s="37">
        <f t="shared" si="0"/>
        <v>78.5</v>
      </c>
      <c r="D26" s="54" t="s">
        <v>62</v>
      </c>
      <c r="E26" s="53">
        <v>78</v>
      </c>
      <c r="F26" s="38">
        <f t="shared" si="1"/>
        <v>87.8</v>
      </c>
      <c r="G26" s="46" t="s">
        <v>160</v>
      </c>
      <c r="H26" s="33">
        <v>80</v>
      </c>
      <c r="I26" s="37">
        <f t="shared" si="2"/>
        <v>85</v>
      </c>
    </row>
    <row r="27" ht="13.5" customHeight="1" spans="1:9">
      <c r="A27" s="47" t="s">
        <v>154</v>
      </c>
      <c r="B27" s="33">
        <v>72</v>
      </c>
      <c r="C27" s="37">
        <f t="shared" si="0"/>
        <v>78.2</v>
      </c>
      <c r="D27" s="51" t="s">
        <v>64</v>
      </c>
      <c r="E27" s="33">
        <v>76</v>
      </c>
      <c r="F27" s="38">
        <f t="shared" si="1"/>
        <v>87.6</v>
      </c>
      <c r="G27" s="49" t="s">
        <v>36</v>
      </c>
      <c r="H27" s="33">
        <v>73</v>
      </c>
      <c r="I27" s="37">
        <f t="shared" si="2"/>
        <v>84.3</v>
      </c>
    </row>
    <row r="28" ht="13.5" customHeight="1" spans="1:9">
      <c r="A28" s="47" t="s">
        <v>110</v>
      </c>
      <c r="B28" s="33">
        <v>72</v>
      </c>
      <c r="C28" s="37">
        <f t="shared" si="0"/>
        <v>78.2</v>
      </c>
      <c r="D28" s="55" t="s">
        <v>50</v>
      </c>
      <c r="E28" s="33">
        <v>74</v>
      </c>
      <c r="F28" s="38">
        <f t="shared" si="1"/>
        <v>87.4</v>
      </c>
      <c r="G28" s="51" t="s">
        <v>78</v>
      </c>
      <c r="H28" s="33">
        <v>70</v>
      </c>
      <c r="I28" s="37">
        <f t="shared" si="2"/>
        <v>84</v>
      </c>
    </row>
    <row r="29" ht="13.5" customHeight="1" spans="1:9">
      <c r="A29" s="45" t="s">
        <v>152</v>
      </c>
      <c r="B29" s="33">
        <v>76</v>
      </c>
      <c r="C29" s="37">
        <f t="shared" si="0"/>
        <v>78.6</v>
      </c>
      <c r="D29" s="112" t="s">
        <v>68</v>
      </c>
      <c r="E29" s="33">
        <v>71</v>
      </c>
      <c r="F29" s="38">
        <f t="shared" si="1"/>
        <v>87.1</v>
      </c>
      <c r="G29" s="52" t="s">
        <v>104</v>
      </c>
      <c r="H29" s="33">
        <v>78</v>
      </c>
      <c r="I29" s="37">
        <f t="shared" si="2"/>
        <v>84.8</v>
      </c>
    </row>
    <row r="30" ht="13.5" customHeight="1" spans="1:9">
      <c r="A30" s="45" t="s">
        <v>209</v>
      </c>
      <c r="B30" s="33">
        <v>72</v>
      </c>
      <c r="C30" s="37">
        <f t="shared" si="0"/>
        <v>78.2</v>
      </c>
      <c r="D30" s="112" t="s">
        <v>44</v>
      </c>
      <c r="E30" s="33">
        <v>72</v>
      </c>
      <c r="F30" s="38">
        <f t="shared" si="1"/>
        <v>87.2</v>
      </c>
      <c r="G30" s="52" t="s">
        <v>88</v>
      </c>
      <c r="H30" s="33">
        <v>71</v>
      </c>
      <c r="I30" s="37">
        <f t="shared" si="2"/>
        <v>84.1</v>
      </c>
    </row>
    <row r="31" ht="13.5" customHeight="1" spans="1:9">
      <c r="A31" s="46" t="s">
        <v>102</v>
      </c>
      <c r="B31" s="33">
        <v>71</v>
      </c>
      <c r="C31" s="37">
        <f t="shared" si="0"/>
        <v>78.1</v>
      </c>
      <c r="D31" s="112" t="s">
        <v>66</v>
      </c>
      <c r="E31" s="33">
        <v>71</v>
      </c>
      <c r="F31" s="38">
        <f t="shared" si="1"/>
        <v>87.1</v>
      </c>
      <c r="G31" s="54" t="s">
        <v>62</v>
      </c>
      <c r="H31" s="33">
        <v>72</v>
      </c>
      <c r="I31" s="37">
        <f t="shared" si="2"/>
        <v>84.2</v>
      </c>
    </row>
    <row r="32" ht="13.5" customHeight="1" spans="1:9">
      <c r="A32" s="48" t="s">
        <v>19</v>
      </c>
      <c r="B32" s="33">
        <v>76</v>
      </c>
      <c r="C32" s="37">
        <f t="shared" si="0"/>
        <v>78.6</v>
      </c>
      <c r="D32" s="112" t="s">
        <v>38</v>
      </c>
      <c r="E32" s="33">
        <v>75</v>
      </c>
      <c r="F32" s="38">
        <f t="shared" si="1"/>
        <v>87.5</v>
      </c>
      <c r="G32" s="51" t="s">
        <v>64</v>
      </c>
      <c r="H32" s="33">
        <v>74</v>
      </c>
      <c r="I32" s="37">
        <f t="shared" si="2"/>
        <v>84.4</v>
      </c>
    </row>
    <row r="33" ht="13.5" customHeight="1" spans="1:9">
      <c r="A33" s="50" t="s">
        <v>142</v>
      </c>
      <c r="B33" s="33">
        <v>73</v>
      </c>
      <c r="C33" s="37">
        <f t="shared" si="0"/>
        <v>78.3</v>
      </c>
      <c r="D33" s="113" t="s">
        <v>15</v>
      </c>
      <c r="E33" s="33">
        <v>73</v>
      </c>
      <c r="F33" s="38">
        <f t="shared" si="1"/>
        <v>87.3</v>
      </c>
      <c r="G33" s="55" t="s">
        <v>50</v>
      </c>
      <c r="H33" s="33">
        <v>77</v>
      </c>
      <c r="I33" s="37">
        <f t="shared" si="2"/>
        <v>84.7</v>
      </c>
    </row>
    <row r="34" ht="13.5" customHeight="1" spans="1:9">
      <c r="A34" s="46" t="s">
        <v>176</v>
      </c>
      <c r="B34" s="33">
        <v>71</v>
      </c>
      <c r="C34" s="37">
        <f t="shared" si="0"/>
        <v>78.1</v>
      </c>
      <c r="D34" s="113" t="s">
        <v>86</v>
      </c>
      <c r="E34" s="33">
        <v>76</v>
      </c>
      <c r="F34" s="38">
        <f t="shared" si="1"/>
        <v>87.6</v>
      </c>
      <c r="G34" s="112" t="s">
        <v>68</v>
      </c>
      <c r="H34" s="33">
        <v>79</v>
      </c>
      <c r="I34" s="37">
        <f t="shared" si="2"/>
        <v>84.9</v>
      </c>
    </row>
    <row r="35" ht="13.5" customHeight="1" spans="1:9">
      <c r="A35" s="46" t="s">
        <v>140</v>
      </c>
      <c r="B35" s="33">
        <v>72</v>
      </c>
      <c r="C35" s="37">
        <f t="shared" si="0"/>
        <v>78.2</v>
      </c>
      <c r="D35" s="57" t="s">
        <v>58</v>
      </c>
      <c r="E35" s="33">
        <v>78</v>
      </c>
      <c r="F35" s="38">
        <f t="shared" si="1"/>
        <v>87.8</v>
      </c>
      <c r="G35" s="112" t="s">
        <v>44</v>
      </c>
      <c r="H35" s="33">
        <v>72</v>
      </c>
      <c r="I35" s="37">
        <f t="shared" si="2"/>
        <v>84.2</v>
      </c>
    </row>
    <row r="36" ht="13.5" customHeight="1" spans="1:9">
      <c r="A36" s="46" t="s">
        <v>112</v>
      </c>
      <c r="B36" s="33">
        <v>70</v>
      </c>
      <c r="C36" s="37">
        <f t="shared" si="0"/>
        <v>78</v>
      </c>
      <c r="D36" s="58" t="s">
        <v>60</v>
      </c>
      <c r="E36" s="33">
        <v>72</v>
      </c>
      <c r="F36" s="38">
        <f t="shared" si="1"/>
        <v>87.2</v>
      </c>
      <c r="G36" s="112" t="s">
        <v>66</v>
      </c>
      <c r="H36" s="33">
        <v>73</v>
      </c>
      <c r="I36" s="37">
        <f t="shared" si="2"/>
        <v>84.3</v>
      </c>
    </row>
    <row r="37" ht="13.5" customHeight="1" spans="1:9">
      <c r="A37" s="59" t="s">
        <v>199</v>
      </c>
      <c r="B37" s="33">
        <v>70</v>
      </c>
      <c r="C37" s="37">
        <f t="shared" si="0"/>
        <v>78</v>
      </c>
      <c r="D37" s="58" t="s">
        <v>72</v>
      </c>
      <c r="E37" s="33">
        <v>75</v>
      </c>
      <c r="F37" s="38">
        <f t="shared" si="1"/>
        <v>87.5</v>
      </c>
      <c r="G37" s="112" t="s">
        <v>38</v>
      </c>
      <c r="H37" s="33">
        <v>70</v>
      </c>
      <c r="I37" s="37">
        <f t="shared" si="2"/>
        <v>84</v>
      </c>
    </row>
    <row r="38" ht="13.5" customHeight="1" spans="1:9">
      <c r="A38" s="49" t="s">
        <v>36</v>
      </c>
      <c r="B38" s="33">
        <v>75</v>
      </c>
      <c r="C38" s="37">
        <f t="shared" si="0"/>
        <v>78.5</v>
      </c>
      <c r="D38" s="58" t="s">
        <v>28</v>
      </c>
      <c r="E38" s="33">
        <v>78</v>
      </c>
      <c r="F38" s="38">
        <f t="shared" si="1"/>
        <v>87.8</v>
      </c>
      <c r="G38" s="113" t="s">
        <v>15</v>
      </c>
      <c r="H38" s="33">
        <v>78</v>
      </c>
      <c r="I38" s="37">
        <f t="shared" si="2"/>
        <v>84.8</v>
      </c>
    </row>
    <row r="39" spans="1:9">
      <c r="A39" s="51" t="s">
        <v>78</v>
      </c>
      <c r="B39" s="33">
        <v>71</v>
      </c>
      <c r="C39" s="37">
        <f t="shared" si="0"/>
        <v>78.1</v>
      </c>
      <c r="D39" s="58" t="s">
        <v>34</v>
      </c>
      <c r="E39" s="33">
        <v>72</v>
      </c>
      <c r="F39" s="38">
        <f t="shared" si="1"/>
        <v>87.2</v>
      </c>
      <c r="G39" s="113" t="s">
        <v>86</v>
      </c>
      <c r="H39" s="33">
        <v>75</v>
      </c>
      <c r="I39" s="37">
        <f t="shared" si="2"/>
        <v>84.5</v>
      </c>
    </row>
    <row r="40" spans="1:9">
      <c r="A40" s="52" t="s">
        <v>104</v>
      </c>
      <c r="B40" s="33">
        <v>74</v>
      </c>
      <c r="C40" s="37">
        <f t="shared" si="0"/>
        <v>78.4</v>
      </c>
      <c r="D40" s="58" t="s">
        <v>74</v>
      </c>
      <c r="E40" s="33">
        <v>73</v>
      </c>
      <c r="F40" s="38">
        <f t="shared" si="1"/>
        <v>87.3</v>
      </c>
      <c r="G40" s="57" t="s">
        <v>58</v>
      </c>
      <c r="H40" s="33">
        <v>73</v>
      </c>
      <c r="I40" s="37">
        <f t="shared" si="2"/>
        <v>84.3</v>
      </c>
    </row>
    <row r="41" spans="1:9">
      <c r="A41" s="52" t="s">
        <v>88</v>
      </c>
      <c r="B41" s="33">
        <v>72</v>
      </c>
      <c r="C41" s="37">
        <f t="shared" si="0"/>
        <v>78.2</v>
      </c>
      <c r="D41" s="58" t="s">
        <v>48</v>
      </c>
      <c r="E41" s="33">
        <v>74</v>
      </c>
      <c r="F41" s="38">
        <f t="shared" si="1"/>
        <v>87.4</v>
      </c>
      <c r="G41" s="58" t="s">
        <v>60</v>
      </c>
      <c r="H41" s="33">
        <v>76</v>
      </c>
      <c r="I41" s="37">
        <f t="shared" si="2"/>
        <v>84.6</v>
      </c>
    </row>
    <row r="42" spans="1:9">
      <c r="A42" s="54" t="s">
        <v>62</v>
      </c>
      <c r="B42" s="33">
        <v>72</v>
      </c>
      <c r="C42" s="37">
        <f t="shared" si="0"/>
        <v>78.2</v>
      </c>
      <c r="D42" s="58" t="s">
        <v>46</v>
      </c>
      <c r="E42" s="33">
        <v>75</v>
      </c>
      <c r="F42" s="38">
        <f t="shared" si="1"/>
        <v>87.5</v>
      </c>
      <c r="G42" s="58" t="s">
        <v>72</v>
      </c>
      <c r="H42" s="33">
        <v>74</v>
      </c>
      <c r="I42" s="37">
        <f t="shared" si="2"/>
        <v>84.4</v>
      </c>
    </row>
    <row r="43" spans="1:9">
      <c r="A43" s="51" t="s">
        <v>64</v>
      </c>
      <c r="B43" s="33">
        <v>70</v>
      </c>
      <c r="C43" s="37">
        <f t="shared" si="0"/>
        <v>78</v>
      </c>
      <c r="D43" s="51" t="s">
        <v>54</v>
      </c>
      <c r="E43" s="33">
        <v>73</v>
      </c>
      <c r="F43" s="38">
        <f t="shared" si="1"/>
        <v>87.3</v>
      </c>
      <c r="G43" s="58" t="s">
        <v>28</v>
      </c>
      <c r="H43" s="33">
        <v>71</v>
      </c>
      <c r="I43" s="37">
        <f t="shared" si="2"/>
        <v>84.1</v>
      </c>
    </row>
    <row r="44" spans="1:9">
      <c r="A44" s="55" t="s">
        <v>50</v>
      </c>
      <c r="B44" s="33">
        <v>73</v>
      </c>
      <c r="C44" s="37">
        <f t="shared" si="0"/>
        <v>78.3</v>
      </c>
      <c r="D44" s="51" t="s">
        <v>40</v>
      </c>
      <c r="E44" s="33">
        <v>70</v>
      </c>
      <c r="F44" s="38">
        <f t="shared" si="1"/>
        <v>87</v>
      </c>
      <c r="G44" s="58" t="s">
        <v>34</v>
      </c>
      <c r="H44" s="33">
        <v>75</v>
      </c>
      <c r="I44" s="37">
        <f t="shared" si="2"/>
        <v>84.5</v>
      </c>
    </row>
    <row r="45" spans="1:9">
      <c r="A45" s="112" t="s">
        <v>68</v>
      </c>
      <c r="B45" s="33">
        <v>71</v>
      </c>
      <c r="C45" s="37">
        <f t="shared" si="0"/>
        <v>78.1</v>
      </c>
      <c r="D45" s="52" t="s">
        <v>76</v>
      </c>
      <c r="E45" s="33">
        <v>74</v>
      </c>
      <c r="F45" s="38">
        <f t="shared" si="1"/>
        <v>87.4</v>
      </c>
      <c r="G45" s="58" t="s">
        <v>74</v>
      </c>
      <c r="H45" s="33">
        <v>80</v>
      </c>
      <c r="I45" s="37">
        <f t="shared" si="2"/>
        <v>85</v>
      </c>
    </row>
    <row r="46" spans="1:9">
      <c r="A46" s="112" t="s">
        <v>44</v>
      </c>
      <c r="B46" s="33">
        <v>73</v>
      </c>
      <c r="C46" s="37">
        <f t="shared" si="0"/>
        <v>78.3</v>
      </c>
      <c r="D46" s="51" t="s">
        <v>24</v>
      </c>
      <c r="E46" s="33">
        <v>72</v>
      </c>
      <c r="F46" s="38">
        <f t="shared" si="1"/>
        <v>87.2</v>
      </c>
      <c r="G46" s="58" t="s">
        <v>48</v>
      </c>
      <c r="H46" s="33">
        <v>81</v>
      </c>
      <c r="I46" s="37">
        <f t="shared" si="2"/>
        <v>85.1</v>
      </c>
    </row>
    <row r="47" spans="1:9">
      <c r="A47" s="112" t="s">
        <v>66</v>
      </c>
      <c r="B47" s="33">
        <v>72</v>
      </c>
      <c r="C47" s="37">
        <f t="shared" si="0"/>
        <v>78.2</v>
      </c>
      <c r="D47" s="51" t="s">
        <v>22</v>
      </c>
      <c r="E47" s="33">
        <v>78</v>
      </c>
      <c r="F47" s="38">
        <f t="shared" si="1"/>
        <v>87.8</v>
      </c>
      <c r="G47" s="58" t="s">
        <v>46</v>
      </c>
      <c r="H47" s="33">
        <v>75</v>
      </c>
      <c r="I47" s="37">
        <f t="shared" si="2"/>
        <v>84.5</v>
      </c>
    </row>
    <row r="48" spans="1:9">
      <c r="A48" s="112" t="s">
        <v>38</v>
      </c>
      <c r="B48" s="33">
        <v>71</v>
      </c>
      <c r="C48" s="37">
        <f t="shared" si="0"/>
        <v>78.1</v>
      </c>
      <c r="D48" s="60" t="s">
        <v>56</v>
      </c>
      <c r="E48" s="33">
        <v>82</v>
      </c>
      <c r="F48" s="38">
        <f t="shared" si="1"/>
        <v>88.2</v>
      </c>
      <c r="G48" s="51" t="s">
        <v>54</v>
      </c>
      <c r="H48" s="33">
        <v>70</v>
      </c>
      <c r="I48" s="37">
        <f t="shared" si="2"/>
        <v>84</v>
      </c>
    </row>
    <row r="49" spans="1:9">
      <c r="A49" s="113" t="s">
        <v>15</v>
      </c>
      <c r="B49" s="33">
        <v>76</v>
      </c>
      <c r="C49" s="37">
        <f t="shared" si="0"/>
        <v>78.6</v>
      </c>
      <c r="D49" s="53" t="s">
        <v>32</v>
      </c>
      <c r="E49" s="33">
        <v>79</v>
      </c>
      <c r="F49" s="38">
        <f t="shared" si="1"/>
        <v>87.9</v>
      </c>
      <c r="G49" s="51" t="s">
        <v>40</v>
      </c>
      <c r="H49" s="33">
        <v>75</v>
      </c>
      <c r="I49" s="37">
        <f t="shared" si="2"/>
        <v>84.5</v>
      </c>
    </row>
    <row r="50" spans="1:9">
      <c r="A50" s="113" t="s">
        <v>86</v>
      </c>
      <c r="B50" s="33">
        <v>70</v>
      </c>
      <c r="C50" s="37">
        <f t="shared" si="0"/>
        <v>78</v>
      </c>
      <c r="D50" s="53" t="s">
        <v>52</v>
      </c>
      <c r="E50" s="33">
        <v>76</v>
      </c>
      <c r="F50" s="38">
        <f t="shared" si="1"/>
        <v>87.6</v>
      </c>
      <c r="G50" s="52" t="s">
        <v>76</v>
      </c>
      <c r="H50" s="33">
        <v>75</v>
      </c>
      <c r="I50" s="37">
        <f t="shared" si="2"/>
        <v>84.5</v>
      </c>
    </row>
    <row r="51" spans="1:9">
      <c r="A51" s="57" t="s">
        <v>58</v>
      </c>
      <c r="B51" s="33">
        <v>70</v>
      </c>
      <c r="C51" s="37">
        <f t="shared" si="0"/>
        <v>78</v>
      </c>
      <c r="D51" s="61" t="s">
        <v>30</v>
      </c>
      <c r="E51" s="33">
        <v>70</v>
      </c>
      <c r="F51" s="38">
        <f t="shared" si="1"/>
        <v>87</v>
      </c>
      <c r="G51" s="51" t="s">
        <v>24</v>
      </c>
      <c r="H51" s="33">
        <v>71</v>
      </c>
      <c r="I51" s="37">
        <f t="shared" si="2"/>
        <v>84.1</v>
      </c>
    </row>
    <row r="52" spans="1:9">
      <c r="A52" s="58" t="s">
        <v>60</v>
      </c>
      <c r="B52" s="33">
        <v>72</v>
      </c>
      <c r="C52" s="37">
        <f t="shared" si="0"/>
        <v>78.2</v>
      </c>
      <c r="D52" s="62" t="s">
        <v>42</v>
      </c>
      <c r="E52" s="33">
        <v>80</v>
      </c>
      <c r="F52" s="38">
        <f t="shared" si="1"/>
        <v>88</v>
      </c>
      <c r="G52" s="51" t="s">
        <v>22</v>
      </c>
      <c r="H52" s="33">
        <v>72</v>
      </c>
      <c r="I52" s="37">
        <f t="shared" si="2"/>
        <v>84.2</v>
      </c>
    </row>
    <row r="53" spans="1:9">
      <c r="A53" s="58" t="s">
        <v>72</v>
      </c>
      <c r="B53" s="33">
        <v>71</v>
      </c>
      <c r="C53" s="37">
        <f t="shared" si="0"/>
        <v>78.1</v>
      </c>
      <c r="D53" s="62" t="s">
        <v>26</v>
      </c>
      <c r="E53" s="33">
        <v>83</v>
      </c>
      <c r="F53" s="38">
        <f t="shared" si="1"/>
        <v>88.3</v>
      </c>
      <c r="G53" s="60" t="s">
        <v>56</v>
      </c>
      <c r="H53" s="33">
        <v>75</v>
      </c>
      <c r="I53" s="37">
        <f t="shared" si="2"/>
        <v>84.5</v>
      </c>
    </row>
    <row r="54" spans="1:9">
      <c r="A54" s="58" t="s">
        <v>28</v>
      </c>
      <c r="B54" s="33">
        <v>71</v>
      </c>
      <c r="C54" s="37">
        <f t="shared" si="0"/>
        <v>78.1</v>
      </c>
      <c r="G54" s="53" t="s">
        <v>32</v>
      </c>
      <c r="H54" s="33">
        <v>75</v>
      </c>
      <c r="I54" s="37">
        <f t="shared" si="2"/>
        <v>84.5</v>
      </c>
    </row>
    <row r="55" spans="1:9">
      <c r="A55" s="58" t="s">
        <v>34</v>
      </c>
      <c r="B55" s="33">
        <v>72</v>
      </c>
      <c r="C55" s="37">
        <f t="shared" si="0"/>
        <v>78.2</v>
      </c>
      <c r="G55" s="53" t="s">
        <v>52</v>
      </c>
      <c r="H55" s="33">
        <v>80</v>
      </c>
      <c r="I55" s="37">
        <f t="shared" si="2"/>
        <v>85</v>
      </c>
    </row>
    <row r="56" spans="1:9">
      <c r="A56" s="58" t="s">
        <v>74</v>
      </c>
      <c r="B56" s="33">
        <v>75</v>
      </c>
      <c r="C56" s="37">
        <f t="shared" si="0"/>
        <v>78.5</v>
      </c>
      <c r="G56" s="61" t="s">
        <v>30</v>
      </c>
      <c r="H56" s="33">
        <v>75</v>
      </c>
      <c r="I56" s="37">
        <f t="shared" si="2"/>
        <v>84.5</v>
      </c>
    </row>
    <row r="57" spans="1:9">
      <c r="A57" s="58" t="s">
        <v>48</v>
      </c>
      <c r="B57" s="33">
        <v>73</v>
      </c>
      <c r="C57" s="37">
        <f t="shared" si="0"/>
        <v>78.3</v>
      </c>
      <c r="G57" s="62" t="s">
        <v>42</v>
      </c>
      <c r="H57" s="33">
        <v>71</v>
      </c>
      <c r="I57" s="37">
        <f t="shared" si="2"/>
        <v>84.1</v>
      </c>
    </row>
    <row r="58" spans="1:9">
      <c r="A58" s="58" t="s">
        <v>46</v>
      </c>
      <c r="B58" s="33">
        <v>75</v>
      </c>
      <c r="C58" s="37">
        <f t="shared" si="0"/>
        <v>78.5</v>
      </c>
      <c r="G58" s="62" t="s">
        <v>26</v>
      </c>
      <c r="H58" s="33">
        <v>71</v>
      </c>
      <c r="I58" s="37">
        <f t="shared" si="2"/>
        <v>84.1</v>
      </c>
    </row>
    <row r="59" spans="1:9">
      <c r="A59" s="51" t="s">
        <v>54</v>
      </c>
      <c r="B59" s="33">
        <v>70</v>
      </c>
      <c r="C59" s="37">
        <f t="shared" si="0"/>
        <v>78</v>
      </c>
    </row>
    <row r="60" spans="1:9">
      <c r="A60" s="51" t="s">
        <v>40</v>
      </c>
      <c r="B60" s="33">
        <v>70</v>
      </c>
      <c r="C60" s="37">
        <f t="shared" si="0"/>
        <v>78</v>
      </c>
    </row>
    <row r="61" spans="1:9">
      <c r="A61" s="52" t="s">
        <v>76</v>
      </c>
      <c r="B61" s="33">
        <v>76</v>
      </c>
      <c r="C61" s="37">
        <f t="shared" si="0"/>
        <v>78.6</v>
      </c>
    </row>
    <row r="62" spans="1:9">
      <c r="A62" s="51" t="s">
        <v>24</v>
      </c>
      <c r="B62" s="33">
        <v>75</v>
      </c>
      <c r="C62" s="37">
        <f t="shared" si="0"/>
        <v>78.5</v>
      </c>
    </row>
    <row r="63" spans="1:9">
      <c r="A63" s="51" t="s">
        <v>22</v>
      </c>
      <c r="B63" s="33">
        <v>75</v>
      </c>
      <c r="C63" s="37">
        <f t="shared" si="0"/>
        <v>78.5</v>
      </c>
    </row>
    <row r="64" spans="1:9">
      <c r="A64" s="60" t="s">
        <v>56</v>
      </c>
      <c r="B64" s="33">
        <v>75</v>
      </c>
      <c r="C64" s="37">
        <f t="shared" si="0"/>
        <v>78.5</v>
      </c>
    </row>
    <row r="65" spans="1:3">
      <c r="A65" s="53" t="s">
        <v>32</v>
      </c>
      <c r="B65" s="33">
        <v>70</v>
      </c>
      <c r="C65" s="37">
        <f t="shared" si="0"/>
        <v>78</v>
      </c>
    </row>
    <row r="66" spans="1:3">
      <c r="A66" s="53" t="s">
        <v>52</v>
      </c>
      <c r="B66" s="33">
        <v>75</v>
      </c>
      <c r="C66" s="37">
        <f t="shared" si="0"/>
        <v>78.5</v>
      </c>
    </row>
    <row r="67" spans="1:3">
      <c r="A67" s="61" t="s">
        <v>30</v>
      </c>
      <c r="B67" s="33">
        <v>74</v>
      </c>
      <c r="C67" s="37">
        <f t="shared" si="0"/>
        <v>78.4</v>
      </c>
    </row>
    <row r="68" spans="1:3">
      <c r="A68" s="62" t="s">
        <v>42</v>
      </c>
      <c r="B68" s="33">
        <v>73</v>
      </c>
      <c r="C68" s="37">
        <f t="shared" ref="C68:C69" si="3">78+(B68-70)*0.1</f>
        <v>78.3</v>
      </c>
    </row>
    <row r="69" spans="1:3">
      <c r="A69" s="62" t="s">
        <v>26</v>
      </c>
      <c r="B69" s="33">
        <v>73</v>
      </c>
      <c r="C69" s="37">
        <f t="shared" si="3"/>
        <v>78.3</v>
      </c>
    </row>
  </sheetData>
  <autoFilter xmlns:etc="http://www.wps.cn/officeDocument/2017/etCustomData" ref="A2:I69" etc:filterBottomFollowUsedRange="0">
    <extLst/>
  </autoFilter>
  <mergeCells count="3">
    <mergeCell ref="A1:C1"/>
    <mergeCell ref="D1:F1"/>
    <mergeCell ref="G1:I1"/>
  </mergeCells>
  <pageMargins left="0.708661417322835" right="0.708661417322835" top="0.590551181102362" bottom="0.59055118110236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opLeftCell="F1" workbookViewId="0">
      <selection activeCell="R3" sqref="R3:S58"/>
    </sheetView>
  </sheetViews>
  <sheetFormatPr defaultColWidth="9" defaultRowHeight="14.4"/>
  <cols>
    <col min="1" max="5" width="9" hidden="1" customWidth="1"/>
  </cols>
  <sheetData>
    <row r="1" spans="1:15">
      <c r="D1" s="4" t="s">
        <v>255</v>
      </c>
      <c r="F1" s="5" t="s">
        <v>2</v>
      </c>
      <c r="G1" s="6" t="s">
        <v>256</v>
      </c>
      <c r="H1" s="7"/>
      <c r="I1" s="7"/>
      <c r="J1" s="6" t="s">
        <v>257</v>
      </c>
      <c r="K1" s="7"/>
      <c r="L1" s="7"/>
      <c r="M1" s="6" t="s">
        <v>258</v>
      </c>
      <c r="N1" s="7"/>
      <c r="O1" s="7"/>
    </row>
    <row r="2" ht="15.6" spans="1:15">
      <c r="A2" s="8" t="s">
        <v>259</v>
      </c>
      <c r="B2" s="9">
        <v>78</v>
      </c>
      <c r="C2">
        <v>70</v>
      </c>
      <c r="D2">
        <v>87</v>
      </c>
      <c r="E2">
        <f>87+(B2-C2)*0.1</f>
        <v>87.8</v>
      </c>
      <c r="F2" s="5"/>
      <c r="G2" s="5" t="s">
        <v>3</v>
      </c>
      <c r="H2" s="10" t="s">
        <v>260</v>
      </c>
      <c r="I2" s="11" t="s">
        <v>261</v>
      </c>
      <c r="J2" s="5" t="s">
        <v>3</v>
      </c>
      <c r="K2" s="10" t="s">
        <v>260</v>
      </c>
      <c r="L2" s="11" t="s">
        <v>261</v>
      </c>
      <c r="M2" s="5" t="s">
        <v>3</v>
      </c>
      <c r="N2" s="10" t="s">
        <v>260</v>
      </c>
      <c r="O2" s="11" t="s">
        <v>261</v>
      </c>
    </row>
    <row r="3" spans="1:15">
      <c r="A3" s="8" t="s">
        <v>262</v>
      </c>
      <c r="B3" s="9">
        <v>71</v>
      </c>
      <c r="C3">
        <v>70</v>
      </c>
      <c r="D3">
        <v>87</v>
      </c>
      <c r="E3">
        <f t="shared" ref="E3:E36" si="0">87+(B3-C3)*0.1</f>
        <v>87.1</v>
      </c>
      <c r="F3" s="12" t="s">
        <v>263</v>
      </c>
      <c r="G3" s="13" t="s">
        <v>164</v>
      </c>
      <c r="H3" s="14">
        <v>1</v>
      </c>
      <c r="I3" s="15">
        <v>80</v>
      </c>
      <c r="J3" s="13" t="s">
        <v>178</v>
      </c>
      <c r="K3" s="14">
        <v>1</v>
      </c>
      <c r="L3" s="15">
        <v>73</v>
      </c>
      <c r="M3" s="13" t="s">
        <v>178</v>
      </c>
      <c r="N3" s="14">
        <v>1</v>
      </c>
      <c r="O3" s="15">
        <v>72</v>
      </c>
    </row>
    <row r="4" spans="1:15">
      <c r="A4" s="8" t="s">
        <v>264</v>
      </c>
      <c r="B4" s="9">
        <v>74</v>
      </c>
      <c r="C4">
        <v>70</v>
      </c>
      <c r="D4">
        <v>87</v>
      </c>
      <c r="E4">
        <f t="shared" si="0"/>
        <v>87.4</v>
      </c>
      <c r="F4" s="12" t="s">
        <v>263</v>
      </c>
      <c r="G4" s="13" t="s">
        <v>227</v>
      </c>
      <c r="H4" s="14">
        <v>2</v>
      </c>
      <c r="I4" s="15">
        <v>76</v>
      </c>
      <c r="J4" s="13" t="s">
        <v>227</v>
      </c>
      <c r="K4" s="14">
        <v>2</v>
      </c>
      <c r="L4" s="15">
        <v>76</v>
      </c>
      <c r="M4" s="13" t="s">
        <v>227</v>
      </c>
      <c r="N4" s="14">
        <v>2</v>
      </c>
      <c r="O4" s="15">
        <v>60</v>
      </c>
    </row>
    <row r="5" spans="1:15">
      <c r="A5" s="8" t="s">
        <v>265</v>
      </c>
      <c r="B5" s="9">
        <v>76</v>
      </c>
      <c r="C5">
        <v>70</v>
      </c>
      <c r="D5">
        <v>87</v>
      </c>
      <c r="E5">
        <f t="shared" si="0"/>
        <v>87.6</v>
      </c>
      <c r="F5" s="12" t="s">
        <v>263</v>
      </c>
      <c r="G5" s="13" t="s">
        <v>180</v>
      </c>
      <c r="H5" s="14">
        <v>3</v>
      </c>
      <c r="I5" s="15">
        <v>82</v>
      </c>
      <c r="J5" s="13" t="s">
        <v>84</v>
      </c>
      <c r="K5" s="14">
        <v>3</v>
      </c>
      <c r="L5" s="15">
        <v>84</v>
      </c>
      <c r="M5" s="13" t="s">
        <v>180</v>
      </c>
      <c r="N5" s="14">
        <v>3</v>
      </c>
      <c r="O5" s="15">
        <v>69</v>
      </c>
    </row>
    <row r="6" spans="1:15">
      <c r="A6" s="8" t="s">
        <v>266</v>
      </c>
      <c r="B6" s="9">
        <v>78</v>
      </c>
      <c r="C6">
        <v>70</v>
      </c>
      <c r="D6">
        <v>87</v>
      </c>
      <c r="E6">
        <f t="shared" si="0"/>
        <v>87.8</v>
      </c>
      <c r="F6" s="12" t="s">
        <v>263</v>
      </c>
      <c r="G6" s="13" t="s">
        <v>186</v>
      </c>
      <c r="H6" s="14">
        <v>4</v>
      </c>
      <c r="I6" s="15">
        <v>74</v>
      </c>
      <c r="J6" s="13" t="s">
        <v>146</v>
      </c>
      <c r="K6" s="14">
        <v>4</v>
      </c>
      <c r="L6" s="15">
        <v>85</v>
      </c>
      <c r="M6" s="13" t="s">
        <v>146</v>
      </c>
      <c r="N6" s="14">
        <v>4</v>
      </c>
      <c r="O6" s="15">
        <v>64</v>
      </c>
    </row>
    <row r="7" spans="1:15">
      <c r="A7" s="8" t="s">
        <v>267</v>
      </c>
      <c r="B7" s="9">
        <v>80</v>
      </c>
      <c r="C7">
        <v>70</v>
      </c>
      <c r="D7">
        <v>87</v>
      </c>
      <c r="E7">
        <f t="shared" si="0"/>
        <v>88</v>
      </c>
      <c r="F7" s="12" t="s">
        <v>263</v>
      </c>
      <c r="G7" s="108" t="s">
        <v>90</v>
      </c>
      <c r="H7" s="14">
        <v>5</v>
      </c>
      <c r="I7" s="15">
        <v>83</v>
      </c>
      <c r="J7" s="13" t="s">
        <v>186</v>
      </c>
      <c r="K7" s="14">
        <v>5</v>
      </c>
      <c r="L7" s="15">
        <v>82</v>
      </c>
      <c r="M7" s="13" t="s">
        <v>186</v>
      </c>
      <c r="N7" s="14">
        <v>5</v>
      </c>
      <c r="O7" s="15">
        <v>68</v>
      </c>
    </row>
    <row r="8" spans="1:15">
      <c r="A8" s="8" t="s">
        <v>268</v>
      </c>
      <c r="B8" s="9">
        <v>79</v>
      </c>
      <c r="C8">
        <v>70</v>
      </c>
      <c r="D8">
        <v>87</v>
      </c>
      <c r="E8">
        <f t="shared" si="0"/>
        <v>87.9</v>
      </c>
      <c r="F8" s="12" t="s">
        <v>263</v>
      </c>
      <c r="G8" s="108" t="s">
        <v>184</v>
      </c>
      <c r="H8" s="14">
        <v>6</v>
      </c>
      <c r="I8" s="15">
        <v>64</v>
      </c>
      <c r="J8" s="108" t="s">
        <v>225</v>
      </c>
      <c r="K8" s="14">
        <v>6</v>
      </c>
      <c r="L8" s="15">
        <v>71</v>
      </c>
      <c r="M8" s="17" t="s">
        <v>118</v>
      </c>
      <c r="N8" s="14">
        <v>6</v>
      </c>
      <c r="O8" s="15">
        <v>77</v>
      </c>
    </row>
    <row r="9" spans="1:15">
      <c r="A9" s="8" t="s">
        <v>269</v>
      </c>
      <c r="B9" s="18">
        <v>77</v>
      </c>
      <c r="C9">
        <v>70</v>
      </c>
      <c r="D9">
        <v>87</v>
      </c>
      <c r="E9">
        <f t="shared" si="0"/>
        <v>87.7</v>
      </c>
      <c r="F9" s="12" t="s">
        <v>263</v>
      </c>
      <c r="G9" s="108" t="s">
        <v>162</v>
      </c>
      <c r="H9" s="14">
        <v>7</v>
      </c>
      <c r="I9" s="15">
        <v>72</v>
      </c>
      <c r="J9" s="108" t="s">
        <v>211</v>
      </c>
      <c r="K9" s="14">
        <v>7</v>
      </c>
      <c r="L9" s="15">
        <v>77</v>
      </c>
      <c r="M9" s="108" t="s">
        <v>225</v>
      </c>
      <c r="N9" s="14">
        <v>7</v>
      </c>
      <c r="O9" s="15">
        <v>64</v>
      </c>
    </row>
    <row r="10" spans="1:15">
      <c r="A10" s="8" t="s">
        <v>270</v>
      </c>
      <c r="B10" s="9">
        <v>76</v>
      </c>
      <c r="C10">
        <v>70</v>
      </c>
      <c r="D10">
        <v>87</v>
      </c>
      <c r="E10">
        <f t="shared" si="0"/>
        <v>87.6</v>
      </c>
      <c r="F10" s="12" t="s">
        <v>263</v>
      </c>
      <c r="G10" s="108" t="s">
        <v>225</v>
      </c>
      <c r="H10" s="14">
        <v>8</v>
      </c>
      <c r="I10" s="15">
        <v>79</v>
      </c>
      <c r="J10" s="108" t="s">
        <v>244</v>
      </c>
      <c r="K10" s="14">
        <v>8</v>
      </c>
      <c r="L10" s="15" t="s">
        <v>271</v>
      </c>
      <c r="M10" s="108" t="s">
        <v>211</v>
      </c>
      <c r="N10" s="14">
        <v>8</v>
      </c>
      <c r="O10" s="15">
        <v>67</v>
      </c>
    </row>
    <row r="11" spans="1:15">
      <c r="A11" s="19" t="s">
        <v>272</v>
      </c>
      <c r="B11" s="20">
        <v>83</v>
      </c>
      <c r="C11">
        <v>70</v>
      </c>
      <c r="D11">
        <v>87</v>
      </c>
      <c r="E11">
        <f t="shared" si="0"/>
        <v>88.3</v>
      </c>
      <c r="F11" s="12" t="s">
        <v>263</v>
      </c>
      <c r="G11" s="108" t="s">
        <v>211</v>
      </c>
      <c r="H11" s="14">
        <v>9</v>
      </c>
      <c r="I11" s="15">
        <v>74</v>
      </c>
      <c r="J11" s="108" t="s">
        <v>242</v>
      </c>
      <c r="K11" s="14">
        <v>9</v>
      </c>
      <c r="L11" s="15" t="s">
        <v>271</v>
      </c>
      <c r="M11" s="108" t="s">
        <v>120</v>
      </c>
      <c r="N11" s="14">
        <v>9</v>
      </c>
      <c r="O11" s="15">
        <v>75</v>
      </c>
    </row>
    <row r="12" spans="1:15">
      <c r="A12" s="19" t="s">
        <v>273</v>
      </c>
      <c r="B12" s="20">
        <v>73</v>
      </c>
      <c r="C12">
        <v>70</v>
      </c>
      <c r="D12">
        <v>87</v>
      </c>
      <c r="E12">
        <f t="shared" si="0"/>
        <v>87.3</v>
      </c>
      <c r="F12" s="12" t="s">
        <v>263</v>
      </c>
      <c r="G12" s="108" t="s">
        <v>237</v>
      </c>
      <c r="H12" s="14">
        <v>10</v>
      </c>
      <c r="I12" s="15" t="s">
        <v>271</v>
      </c>
      <c r="J12" s="21" t="s">
        <v>150</v>
      </c>
      <c r="K12" s="14">
        <v>10</v>
      </c>
      <c r="L12" s="15">
        <v>82</v>
      </c>
      <c r="M12" s="108" t="s">
        <v>237</v>
      </c>
      <c r="N12" s="14">
        <v>10</v>
      </c>
      <c r="O12" s="15" t="s">
        <v>271</v>
      </c>
    </row>
    <row r="13" spans="1:15">
      <c r="A13" s="19" t="s">
        <v>274</v>
      </c>
      <c r="B13" s="20">
        <v>78</v>
      </c>
      <c r="C13">
        <v>70</v>
      </c>
      <c r="D13">
        <v>87</v>
      </c>
      <c r="E13">
        <f t="shared" si="0"/>
        <v>87.8</v>
      </c>
      <c r="F13" s="12" t="s">
        <v>263</v>
      </c>
      <c r="G13" s="108" t="s">
        <v>244</v>
      </c>
      <c r="H13" s="14">
        <v>11</v>
      </c>
      <c r="I13" s="15" t="s">
        <v>271</v>
      </c>
      <c r="J13" s="22" t="s">
        <v>240</v>
      </c>
      <c r="K13" s="14">
        <v>11</v>
      </c>
      <c r="L13" s="15" t="s">
        <v>271</v>
      </c>
      <c r="M13" s="108" t="s">
        <v>144</v>
      </c>
      <c r="N13" s="14">
        <v>11</v>
      </c>
      <c r="O13" s="15">
        <v>70</v>
      </c>
    </row>
    <row r="14" spans="1:15">
      <c r="A14" s="19" t="s">
        <v>275</v>
      </c>
      <c r="B14" s="20">
        <v>74</v>
      </c>
      <c r="C14">
        <v>70</v>
      </c>
      <c r="D14">
        <v>87</v>
      </c>
      <c r="E14">
        <f t="shared" si="0"/>
        <v>87.4</v>
      </c>
      <c r="F14" s="12" t="s">
        <v>263</v>
      </c>
      <c r="G14" s="108" t="s">
        <v>242</v>
      </c>
      <c r="H14" s="14">
        <v>12</v>
      </c>
      <c r="I14" s="15" t="s">
        <v>271</v>
      </c>
      <c r="J14" s="22" t="s">
        <v>92</v>
      </c>
      <c r="K14" s="14">
        <v>12</v>
      </c>
      <c r="L14" s="15">
        <v>76</v>
      </c>
      <c r="M14" s="108" t="s">
        <v>244</v>
      </c>
      <c r="N14" s="14">
        <v>12</v>
      </c>
      <c r="O14" s="15" t="s">
        <v>271</v>
      </c>
    </row>
    <row r="15" spans="1:15">
      <c r="A15" s="19" t="s">
        <v>276</v>
      </c>
      <c r="B15" s="20">
        <v>78</v>
      </c>
      <c r="C15">
        <v>70</v>
      </c>
      <c r="D15">
        <v>87</v>
      </c>
      <c r="E15">
        <f t="shared" si="0"/>
        <v>87.8</v>
      </c>
      <c r="F15" s="12" t="s">
        <v>263</v>
      </c>
      <c r="G15" s="21" t="s">
        <v>150</v>
      </c>
      <c r="H15" s="14">
        <v>13</v>
      </c>
      <c r="I15" s="15">
        <v>87</v>
      </c>
      <c r="J15" s="23" t="s">
        <v>231</v>
      </c>
      <c r="K15" s="14">
        <v>13</v>
      </c>
      <c r="L15" s="15">
        <v>69</v>
      </c>
      <c r="M15" s="108" t="s">
        <v>122</v>
      </c>
      <c r="N15" s="14">
        <v>13</v>
      </c>
      <c r="O15" s="15">
        <v>72</v>
      </c>
    </row>
    <row r="16" spans="1:15">
      <c r="A16" s="24" t="s">
        <v>277</v>
      </c>
      <c r="B16" s="25">
        <v>75</v>
      </c>
      <c r="C16">
        <v>70</v>
      </c>
      <c r="D16">
        <v>87</v>
      </c>
      <c r="E16">
        <f t="shared" si="0"/>
        <v>87.5</v>
      </c>
      <c r="F16" s="12" t="s">
        <v>263</v>
      </c>
      <c r="G16" s="22" t="s">
        <v>240</v>
      </c>
      <c r="H16" s="14">
        <v>14</v>
      </c>
      <c r="I16" s="15" t="s">
        <v>271</v>
      </c>
      <c r="J16" s="22" t="s">
        <v>114</v>
      </c>
      <c r="K16" s="14">
        <v>14</v>
      </c>
      <c r="L16" s="15">
        <v>74</v>
      </c>
      <c r="M16" s="108" t="s">
        <v>242</v>
      </c>
      <c r="N16" s="14">
        <v>14</v>
      </c>
      <c r="O16" s="15" t="s">
        <v>271</v>
      </c>
    </row>
    <row r="17" spans="1:15">
      <c r="A17" s="24" t="s">
        <v>278</v>
      </c>
      <c r="B17" s="26">
        <v>73</v>
      </c>
      <c r="C17">
        <v>70</v>
      </c>
      <c r="D17">
        <v>87</v>
      </c>
      <c r="E17">
        <f t="shared" si="0"/>
        <v>87.3</v>
      </c>
      <c r="F17" s="12" t="s">
        <v>263</v>
      </c>
      <c r="G17" s="22" t="s">
        <v>92</v>
      </c>
      <c r="H17" s="14">
        <v>15</v>
      </c>
      <c r="I17" s="15">
        <v>86</v>
      </c>
      <c r="J17" s="23" t="s">
        <v>98</v>
      </c>
      <c r="K17" s="14">
        <v>15</v>
      </c>
      <c r="L17" s="15">
        <v>74</v>
      </c>
      <c r="M17" s="21" t="s">
        <v>150</v>
      </c>
      <c r="N17" s="14">
        <v>15</v>
      </c>
      <c r="O17" s="15">
        <v>68</v>
      </c>
    </row>
    <row r="18" spans="1:15">
      <c r="A18" s="24" t="s">
        <v>279</v>
      </c>
      <c r="B18" s="26">
        <v>78</v>
      </c>
      <c r="C18">
        <v>70</v>
      </c>
      <c r="D18">
        <v>87</v>
      </c>
      <c r="E18">
        <f t="shared" si="0"/>
        <v>87.8</v>
      </c>
      <c r="F18" s="12" t="s">
        <v>263</v>
      </c>
      <c r="G18" s="22" t="s">
        <v>197</v>
      </c>
      <c r="H18" s="14">
        <v>16</v>
      </c>
      <c r="I18" s="15">
        <v>82</v>
      </c>
      <c r="J18" s="23" t="s">
        <v>156</v>
      </c>
      <c r="K18" s="14">
        <v>16</v>
      </c>
      <c r="L18" s="15">
        <v>79</v>
      </c>
      <c r="M18" s="22" t="s">
        <v>240</v>
      </c>
      <c r="N18" s="14">
        <v>16</v>
      </c>
      <c r="O18" s="15" t="s">
        <v>271</v>
      </c>
    </row>
    <row r="19" spans="1:15">
      <c r="A19" s="24" t="s">
        <v>280</v>
      </c>
      <c r="B19" s="26">
        <v>78</v>
      </c>
      <c r="C19">
        <v>70</v>
      </c>
      <c r="D19">
        <v>87</v>
      </c>
      <c r="E19">
        <f t="shared" si="0"/>
        <v>87.8</v>
      </c>
      <c r="F19" s="12" t="s">
        <v>263</v>
      </c>
      <c r="G19" s="22" t="s">
        <v>100</v>
      </c>
      <c r="H19" s="14">
        <v>17</v>
      </c>
      <c r="I19" s="15">
        <v>82</v>
      </c>
      <c r="J19" s="13" t="s">
        <v>194</v>
      </c>
      <c r="K19" s="14">
        <v>17</v>
      </c>
      <c r="L19" s="15">
        <v>78</v>
      </c>
      <c r="M19" s="22" t="s">
        <v>197</v>
      </c>
      <c r="N19" s="14">
        <v>17</v>
      </c>
      <c r="O19" s="15">
        <v>65</v>
      </c>
    </row>
    <row r="20" spans="1:15">
      <c r="A20" s="27" t="s">
        <v>281</v>
      </c>
      <c r="B20" s="28">
        <v>70</v>
      </c>
      <c r="C20">
        <v>70</v>
      </c>
      <c r="D20">
        <v>87</v>
      </c>
      <c r="E20">
        <f t="shared" si="0"/>
        <v>87</v>
      </c>
      <c r="F20" s="12" t="s">
        <v>263</v>
      </c>
      <c r="G20" s="22" t="s">
        <v>231</v>
      </c>
      <c r="H20" s="14">
        <v>18</v>
      </c>
      <c r="I20" s="15">
        <v>80</v>
      </c>
      <c r="J20" s="13" t="s">
        <v>80</v>
      </c>
      <c r="K20" s="14">
        <v>18</v>
      </c>
      <c r="L20" s="15">
        <v>74</v>
      </c>
      <c r="M20" s="22" t="s">
        <v>231</v>
      </c>
      <c r="N20" s="14">
        <v>18</v>
      </c>
      <c r="O20" s="15">
        <v>52</v>
      </c>
    </row>
    <row r="21" spans="1:15">
      <c r="A21" s="27" t="s">
        <v>282</v>
      </c>
      <c r="B21" s="28">
        <v>76</v>
      </c>
      <c r="C21">
        <v>70</v>
      </c>
      <c r="D21">
        <v>87</v>
      </c>
      <c r="E21">
        <f t="shared" si="0"/>
        <v>87.6</v>
      </c>
      <c r="F21" s="12" t="s">
        <v>263</v>
      </c>
      <c r="G21" s="22" t="s">
        <v>138</v>
      </c>
      <c r="H21" s="14">
        <v>19</v>
      </c>
      <c r="I21" s="15">
        <v>78</v>
      </c>
      <c r="J21" s="13" t="s">
        <v>192</v>
      </c>
      <c r="K21" s="14">
        <v>19</v>
      </c>
      <c r="L21" s="15">
        <v>74</v>
      </c>
      <c r="M21" s="22" t="s">
        <v>174</v>
      </c>
      <c r="N21" s="14">
        <v>19</v>
      </c>
      <c r="O21" s="15">
        <v>67</v>
      </c>
    </row>
    <row r="22" spans="1:15">
      <c r="A22" s="27" t="s">
        <v>283</v>
      </c>
      <c r="B22" s="28">
        <v>83</v>
      </c>
      <c r="C22">
        <v>70</v>
      </c>
      <c r="D22">
        <v>87</v>
      </c>
      <c r="E22">
        <f t="shared" si="0"/>
        <v>88.3</v>
      </c>
      <c r="F22" s="12" t="s">
        <v>263</v>
      </c>
      <c r="G22" s="22" t="s">
        <v>136</v>
      </c>
      <c r="H22" s="14">
        <v>20</v>
      </c>
      <c r="I22" s="15">
        <v>77</v>
      </c>
      <c r="J22" s="13" t="s">
        <v>172</v>
      </c>
      <c r="K22" s="14">
        <v>20</v>
      </c>
      <c r="L22" s="15">
        <v>74</v>
      </c>
      <c r="M22" s="22" t="s">
        <v>156</v>
      </c>
      <c r="N22" s="14">
        <v>20</v>
      </c>
      <c r="O22" s="15">
        <v>73</v>
      </c>
    </row>
    <row r="23" spans="1:15">
      <c r="A23" s="27" t="s">
        <v>284</v>
      </c>
      <c r="B23" s="28">
        <v>74</v>
      </c>
      <c r="C23">
        <v>70</v>
      </c>
      <c r="D23">
        <v>87</v>
      </c>
      <c r="E23">
        <f t="shared" si="0"/>
        <v>87.4</v>
      </c>
      <c r="F23" s="12" t="s">
        <v>263</v>
      </c>
      <c r="G23" s="22" t="s">
        <v>106</v>
      </c>
      <c r="H23" s="22">
        <v>21</v>
      </c>
      <c r="I23" s="22">
        <v>80</v>
      </c>
      <c r="J23" s="13" t="s">
        <v>207</v>
      </c>
      <c r="K23" s="14">
        <v>21</v>
      </c>
      <c r="L23" s="15">
        <v>73</v>
      </c>
      <c r="M23" s="22" t="s">
        <v>126</v>
      </c>
      <c r="N23" s="14">
        <v>21</v>
      </c>
      <c r="O23" s="15">
        <v>76</v>
      </c>
    </row>
    <row r="24" spans="1:15">
      <c r="A24" s="29" t="s">
        <v>285</v>
      </c>
      <c r="B24" s="28">
        <v>71</v>
      </c>
      <c r="C24">
        <v>70</v>
      </c>
      <c r="D24">
        <v>87</v>
      </c>
      <c r="E24">
        <f t="shared" si="0"/>
        <v>87.1</v>
      </c>
      <c r="F24" s="12" t="s">
        <v>263</v>
      </c>
      <c r="G24" s="22" t="s">
        <v>130</v>
      </c>
      <c r="H24" s="14">
        <v>22</v>
      </c>
      <c r="I24" s="15">
        <v>79</v>
      </c>
      <c r="J24" s="13" t="s">
        <v>219</v>
      </c>
      <c r="K24" s="14">
        <v>22</v>
      </c>
      <c r="L24" s="15">
        <v>74</v>
      </c>
      <c r="M24" s="22" t="s">
        <v>194</v>
      </c>
      <c r="N24" s="14">
        <v>22</v>
      </c>
      <c r="O24" s="15">
        <v>56</v>
      </c>
    </row>
    <row r="25" spans="1:15">
      <c r="A25" s="27" t="s">
        <v>286</v>
      </c>
      <c r="B25" s="30">
        <v>84</v>
      </c>
      <c r="C25">
        <v>70</v>
      </c>
      <c r="D25">
        <v>87</v>
      </c>
      <c r="E25">
        <f t="shared" si="0"/>
        <v>88.4</v>
      </c>
      <c r="F25" s="12" t="s">
        <v>263</v>
      </c>
      <c r="G25" s="22" t="s">
        <v>98</v>
      </c>
      <c r="H25" s="14">
        <v>23</v>
      </c>
      <c r="I25" s="15">
        <v>82</v>
      </c>
      <c r="J25" s="13" t="s">
        <v>148</v>
      </c>
      <c r="K25" s="14">
        <v>23</v>
      </c>
      <c r="L25" s="15">
        <v>70</v>
      </c>
      <c r="M25" s="22" t="s">
        <v>182</v>
      </c>
      <c r="N25" s="14">
        <v>23</v>
      </c>
      <c r="O25" s="15">
        <v>77</v>
      </c>
    </row>
    <row r="26" spans="1:15">
      <c r="A26" s="27" t="s">
        <v>287</v>
      </c>
      <c r="B26" s="30">
        <v>71</v>
      </c>
      <c r="C26">
        <v>70</v>
      </c>
      <c r="D26">
        <v>87</v>
      </c>
      <c r="E26">
        <f t="shared" si="0"/>
        <v>87.1</v>
      </c>
      <c r="F26" s="12" t="s">
        <v>263</v>
      </c>
      <c r="G26" s="22" t="s">
        <v>156</v>
      </c>
      <c r="H26" s="14">
        <v>24</v>
      </c>
      <c r="I26" s="15">
        <v>84</v>
      </c>
      <c r="J26" s="13" t="s">
        <v>170</v>
      </c>
      <c r="K26" s="14">
        <v>24</v>
      </c>
      <c r="L26" s="15">
        <v>75</v>
      </c>
      <c r="M26" s="22" t="s">
        <v>132</v>
      </c>
      <c r="N26" s="14">
        <v>24</v>
      </c>
      <c r="O26" s="15">
        <v>70</v>
      </c>
    </row>
    <row r="27" spans="1:15">
      <c r="A27" s="27" t="s">
        <v>288</v>
      </c>
      <c r="B27" s="30">
        <v>71</v>
      </c>
      <c r="C27">
        <v>70</v>
      </c>
      <c r="D27">
        <v>87</v>
      </c>
      <c r="E27">
        <f t="shared" si="0"/>
        <v>87.1</v>
      </c>
      <c r="F27" s="12" t="s">
        <v>263</v>
      </c>
      <c r="G27" s="22" t="s">
        <v>70</v>
      </c>
      <c r="H27" s="14">
        <v>25</v>
      </c>
      <c r="I27" s="15">
        <v>81</v>
      </c>
      <c r="J27" s="13" t="s">
        <v>221</v>
      </c>
      <c r="K27" s="14">
        <v>25</v>
      </c>
      <c r="L27" s="15">
        <v>65</v>
      </c>
      <c r="M27" s="22" t="s">
        <v>192</v>
      </c>
      <c r="N27" s="14">
        <v>25</v>
      </c>
      <c r="O27" s="15">
        <v>62</v>
      </c>
    </row>
    <row r="28" spans="1:15">
      <c r="A28" s="29" t="s">
        <v>289</v>
      </c>
      <c r="B28" s="30">
        <v>73</v>
      </c>
      <c r="C28">
        <v>70</v>
      </c>
      <c r="D28">
        <v>87</v>
      </c>
      <c r="E28">
        <f t="shared" si="0"/>
        <v>87.3</v>
      </c>
      <c r="F28" s="12" t="s">
        <v>263</v>
      </c>
      <c r="G28" s="22" t="s">
        <v>194</v>
      </c>
      <c r="H28" s="14">
        <v>26</v>
      </c>
      <c r="I28" s="15">
        <v>82</v>
      </c>
      <c r="J28" s="13" t="s">
        <v>229</v>
      </c>
      <c r="K28" s="14">
        <v>26</v>
      </c>
      <c r="L28" s="15">
        <v>69</v>
      </c>
      <c r="M28" s="22" t="s">
        <v>172</v>
      </c>
      <c r="N28" s="14">
        <v>26</v>
      </c>
      <c r="O28" s="15">
        <v>75</v>
      </c>
    </row>
    <row r="29" spans="1:15">
      <c r="A29" s="27" t="s">
        <v>290</v>
      </c>
      <c r="B29" s="30">
        <v>72</v>
      </c>
      <c r="C29">
        <v>70</v>
      </c>
      <c r="D29">
        <v>87</v>
      </c>
      <c r="E29">
        <f t="shared" si="0"/>
        <v>87.2</v>
      </c>
      <c r="F29" s="12" t="s">
        <v>263</v>
      </c>
      <c r="G29" s="22" t="s">
        <v>182</v>
      </c>
      <c r="H29" s="14">
        <v>27</v>
      </c>
      <c r="I29" s="15">
        <v>73</v>
      </c>
      <c r="J29" s="13" t="s">
        <v>213</v>
      </c>
      <c r="K29" s="14">
        <v>27</v>
      </c>
      <c r="L29" s="15">
        <v>73</v>
      </c>
      <c r="M29" s="22" t="s">
        <v>207</v>
      </c>
      <c r="N29" s="14">
        <v>27</v>
      </c>
      <c r="O29" s="15">
        <v>65</v>
      </c>
    </row>
    <row r="30" spans="1:15">
      <c r="A30" s="27" t="s">
        <v>291</v>
      </c>
      <c r="B30" s="30">
        <v>74</v>
      </c>
      <c r="C30">
        <v>70</v>
      </c>
      <c r="D30">
        <v>87</v>
      </c>
      <c r="E30">
        <f t="shared" si="0"/>
        <v>87.4</v>
      </c>
      <c r="F30" s="12" t="s">
        <v>263</v>
      </c>
      <c r="G30" s="22" t="s">
        <v>192</v>
      </c>
      <c r="H30" s="14">
        <v>28</v>
      </c>
      <c r="I30" s="15">
        <v>81</v>
      </c>
      <c r="J30" s="13" t="s">
        <v>215</v>
      </c>
      <c r="K30" s="14">
        <v>28</v>
      </c>
      <c r="L30" s="15">
        <v>69</v>
      </c>
      <c r="M30" s="22" t="s">
        <v>190</v>
      </c>
      <c r="N30" s="14">
        <v>28</v>
      </c>
      <c r="O30" s="15">
        <v>68</v>
      </c>
    </row>
    <row r="31" spans="1:15">
      <c r="A31" s="27" t="s">
        <v>292</v>
      </c>
      <c r="B31" s="30">
        <v>79</v>
      </c>
      <c r="C31">
        <v>70</v>
      </c>
      <c r="D31">
        <v>87</v>
      </c>
      <c r="E31">
        <f t="shared" si="0"/>
        <v>87.9</v>
      </c>
      <c r="F31" s="12" t="s">
        <v>263</v>
      </c>
      <c r="G31" s="22" t="s">
        <v>172</v>
      </c>
      <c r="H31" s="14">
        <v>29</v>
      </c>
      <c r="I31" s="15">
        <v>81</v>
      </c>
      <c r="J31" s="13" t="s">
        <v>233</v>
      </c>
      <c r="K31" s="14">
        <v>29</v>
      </c>
      <c r="L31" s="15">
        <v>57</v>
      </c>
      <c r="M31" s="22" t="s">
        <v>219</v>
      </c>
      <c r="N31" s="14">
        <v>29</v>
      </c>
      <c r="O31" s="15">
        <v>66</v>
      </c>
    </row>
    <row r="32" spans="1:15">
      <c r="A32" s="27" t="s">
        <v>293</v>
      </c>
      <c r="B32" s="30">
        <v>76</v>
      </c>
      <c r="C32">
        <v>70</v>
      </c>
      <c r="D32">
        <v>87</v>
      </c>
      <c r="E32">
        <f t="shared" si="0"/>
        <v>87.6</v>
      </c>
      <c r="F32" s="12" t="s">
        <v>263</v>
      </c>
      <c r="G32" s="22" t="s">
        <v>207</v>
      </c>
      <c r="H32" s="14">
        <v>30</v>
      </c>
      <c r="I32" s="15">
        <v>79</v>
      </c>
      <c r="J32" s="13" t="s">
        <v>217</v>
      </c>
      <c r="K32" s="14">
        <v>30</v>
      </c>
      <c r="L32" s="15">
        <v>69</v>
      </c>
      <c r="M32" s="22" t="s">
        <v>170</v>
      </c>
      <c r="N32" s="14">
        <v>30</v>
      </c>
      <c r="O32" s="15">
        <v>78</v>
      </c>
    </row>
    <row r="33" spans="1:15">
      <c r="A33" s="29" t="s">
        <v>294</v>
      </c>
      <c r="B33" s="30">
        <v>73</v>
      </c>
      <c r="C33">
        <v>70</v>
      </c>
      <c r="D33">
        <v>87</v>
      </c>
      <c r="E33">
        <f t="shared" si="0"/>
        <v>87.3</v>
      </c>
      <c r="F33" s="12" t="s">
        <v>263</v>
      </c>
      <c r="G33" s="22" t="s">
        <v>190</v>
      </c>
      <c r="H33" s="14">
        <v>1</v>
      </c>
      <c r="I33" s="15">
        <v>73</v>
      </c>
      <c r="J33" s="13" t="s">
        <v>203</v>
      </c>
      <c r="K33" s="12">
        <v>1</v>
      </c>
      <c r="L33" s="15">
        <v>69</v>
      </c>
      <c r="M33" s="22" t="s">
        <v>221</v>
      </c>
      <c r="N33" s="14">
        <v>1</v>
      </c>
      <c r="O33" s="15">
        <v>65</v>
      </c>
    </row>
    <row r="34" spans="1:15">
      <c r="A34" s="27" t="s">
        <v>295</v>
      </c>
      <c r="B34" s="28">
        <v>70</v>
      </c>
      <c r="C34">
        <v>70</v>
      </c>
      <c r="D34">
        <v>87</v>
      </c>
      <c r="E34">
        <f t="shared" si="0"/>
        <v>87</v>
      </c>
      <c r="F34" s="12" t="s">
        <v>263</v>
      </c>
      <c r="G34" s="22" t="s">
        <v>219</v>
      </c>
      <c r="H34" s="14">
        <v>2</v>
      </c>
      <c r="I34" s="15">
        <v>78</v>
      </c>
      <c r="J34" s="13" t="s">
        <v>188</v>
      </c>
      <c r="K34" s="12">
        <v>2</v>
      </c>
      <c r="L34" s="15">
        <v>69</v>
      </c>
      <c r="M34" s="22" t="s">
        <v>229</v>
      </c>
      <c r="N34" s="14">
        <v>2</v>
      </c>
      <c r="O34" s="15">
        <v>61</v>
      </c>
    </row>
    <row r="35" spans="1:15">
      <c r="A35" s="27" t="s">
        <v>296</v>
      </c>
      <c r="B35" s="28">
        <v>76</v>
      </c>
      <c r="C35">
        <v>70</v>
      </c>
      <c r="D35">
        <v>87</v>
      </c>
      <c r="E35">
        <f t="shared" si="0"/>
        <v>87.6</v>
      </c>
      <c r="F35" s="12" t="s">
        <v>263</v>
      </c>
      <c r="G35" s="22" t="s">
        <v>148</v>
      </c>
      <c r="H35" s="14">
        <v>3</v>
      </c>
      <c r="I35" s="15">
        <v>83</v>
      </c>
      <c r="J35" s="13" t="s">
        <v>205</v>
      </c>
      <c r="K35" s="12">
        <v>3</v>
      </c>
      <c r="L35" s="15">
        <v>71</v>
      </c>
      <c r="M35" s="22" t="s">
        <v>96</v>
      </c>
      <c r="N35" s="14">
        <v>3</v>
      </c>
      <c r="O35" s="15">
        <v>73</v>
      </c>
    </row>
    <row r="36" spans="1:15">
      <c r="A36" s="27" t="s">
        <v>297</v>
      </c>
      <c r="B36" s="30">
        <v>80</v>
      </c>
      <c r="C36">
        <v>70</v>
      </c>
      <c r="D36">
        <v>87</v>
      </c>
      <c r="E36">
        <f t="shared" si="0"/>
        <v>88</v>
      </c>
      <c r="F36" s="12" t="s">
        <v>263</v>
      </c>
      <c r="G36" s="22" t="s">
        <v>170</v>
      </c>
      <c r="H36" s="14">
        <v>4</v>
      </c>
      <c r="I36" s="15">
        <v>79</v>
      </c>
      <c r="J36" s="13" t="s">
        <v>168</v>
      </c>
      <c r="K36" s="12">
        <v>4</v>
      </c>
      <c r="L36" s="15">
        <v>73</v>
      </c>
      <c r="M36" s="22" t="s">
        <v>213</v>
      </c>
      <c r="N36" s="14">
        <v>4</v>
      </c>
      <c r="O36" s="15">
        <v>62</v>
      </c>
    </row>
    <row r="37" spans="1:15">
      <c r="F37" s="12" t="s">
        <v>263</v>
      </c>
      <c r="G37" s="22" t="s">
        <v>221</v>
      </c>
      <c r="H37" s="14">
        <v>5</v>
      </c>
      <c r="I37" s="15">
        <v>78</v>
      </c>
      <c r="J37" s="13" t="s">
        <v>223</v>
      </c>
      <c r="K37" s="14">
        <v>5</v>
      </c>
      <c r="L37" s="15">
        <v>64</v>
      </c>
      <c r="M37" s="22" t="s">
        <v>154</v>
      </c>
      <c r="N37" s="14">
        <v>5</v>
      </c>
      <c r="O37" s="15">
        <v>74</v>
      </c>
    </row>
    <row r="38" spans="1:15">
      <c r="F38" s="12" t="s">
        <v>263</v>
      </c>
      <c r="G38" s="22" t="s">
        <v>229</v>
      </c>
      <c r="H38" s="14">
        <v>6</v>
      </c>
      <c r="I38" s="15">
        <v>79</v>
      </c>
      <c r="J38" s="13" t="s">
        <v>235</v>
      </c>
      <c r="K38" s="14">
        <v>6</v>
      </c>
      <c r="L38" s="15">
        <v>69</v>
      </c>
      <c r="M38" s="22" t="s">
        <v>215</v>
      </c>
      <c r="N38" s="14">
        <v>6</v>
      </c>
      <c r="O38" s="15">
        <v>69</v>
      </c>
    </row>
    <row r="39" spans="1:15">
      <c r="F39" s="12" t="s">
        <v>263</v>
      </c>
      <c r="G39" s="22" t="s">
        <v>213</v>
      </c>
      <c r="H39" s="14">
        <v>7</v>
      </c>
      <c r="I39" s="15">
        <v>82</v>
      </c>
      <c r="J39" s="13" t="s">
        <v>116</v>
      </c>
      <c r="K39" s="14">
        <v>7</v>
      </c>
      <c r="L39" s="15">
        <v>77</v>
      </c>
      <c r="M39" s="22" t="s">
        <v>233</v>
      </c>
      <c r="N39" s="14">
        <v>7</v>
      </c>
      <c r="O39" s="15">
        <v>69</v>
      </c>
    </row>
    <row r="40" spans="1:15">
      <c r="F40" s="12" t="s">
        <v>263</v>
      </c>
      <c r="G40" s="22" t="s">
        <v>158</v>
      </c>
      <c r="H40" s="14">
        <v>8</v>
      </c>
      <c r="I40" s="15">
        <v>73</v>
      </c>
      <c r="J40" s="13" t="s">
        <v>201</v>
      </c>
      <c r="K40" s="14">
        <v>8</v>
      </c>
      <c r="L40" s="15">
        <v>69</v>
      </c>
      <c r="M40" s="22" t="s">
        <v>217</v>
      </c>
      <c r="N40" s="14">
        <v>8</v>
      </c>
      <c r="O40" s="15">
        <v>74</v>
      </c>
    </row>
    <row r="41" spans="1:15">
      <c r="F41" s="12" t="s">
        <v>263</v>
      </c>
      <c r="G41" s="22" t="s">
        <v>154</v>
      </c>
      <c r="H41" s="14">
        <v>9</v>
      </c>
      <c r="I41" s="15">
        <v>78</v>
      </c>
      <c r="J41" s="13" t="s">
        <v>166</v>
      </c>
      <c r="K41" s="14">
        <v>9</v>
      </c>
      <c r="L41" s="15">
        <v>64</v>
      </c>
      <c r="M41" s="22" t="s">
        <v>152</v>
      </c>
      <c r="N41" s="14">
        <v>9</v>
      </c>
      <c r="O41" s="15">
        <v>72</v>
      </c>
    </row>
    <row r="42" spans="1:15">
      <c r="F42" s="12" t="s">
        <v>263</v>
      </c>
      <c r="G42" s="22" t="s">
        <v>110</v>
      </c>
      <c r="H42" s="14">
        <v>10</v>
      </c>
      <c r="I42" s="15">
        <v>81</v>
      </c>
      <c r="J42" s="13" t="s">
        <v>128</v>
      </c>
      <c r="K42" s="14">
        <v>10</v>
      </c>
      <c r="L42" s="15">
        <v>74</v>
      </c>
      <c r="M42" s="22" t="s">
        <v>203</v>
      </c>
      <c r="N42" s="14">
        <v>10</v>
      </c>
      <c r="O42" s="15">
        <v>67</v>
      </c>
    </row>
    <row r="43" spans="1:15">
      <c r="F43" s="12" t="s">
        <v>263</v>
      </c>
      <c r="G43" s="22" t="s">
        <v>215</v>
      </c>
      <c r="H43" s="14">
        <v>11</v>
      </c>
      <c r="I43" s="15">
        <v>79</v>
      </c>
      <c r="J43" s="13" t="s">
        <v>94</v>
      </c>
      <c r="K43" s="14">
        <v>11</v>
      </c>
      <c r="L43" s="15">
        <v>75</v>
      </c>
      <c r="M43" s="22" t="s">
        <v>188</v>
      </c>
      <c r="N43" s="14">
        <v>11</v>
      </c>
      <c r="O43" s="15">
        <v>73</v>
      </c>
    </row>
    <row r="44" spans="1:15">
      <c r="F44" s="12" t="s">
        <v>263</v>
      </c>
      <c r="G44" s="22" t="s">
        <v>233</v>
      </c>
      <c r="H44" s="14">
        <v>12</v>
      </c>
      <c r="I44" s="15">
        <v>78</v>
      </c>
      <c r="J44" s="13" t="s">
        <v>108</v>
      </c>
      <c r="K44" s="14">
        <v>12</v>
      </c>
      <c r="L44" s="15">
        <v>69</v>
      </c>
      <c r="M44" s="22" t="s">
        <v>205</v>
      </c>
      <c r="N44" s="14">
        <v>12</v>
      </c>
      <c r="O44" s="15">
        <v>61</v>
      </c>
    </row>
    <row r="45" spans="1:15">
      <c r="F45" s="12" t="s">
        <v>263</v>
      </c>
      <c r="G45" s="22" t="s">
        <v>217</v>
      </c>
      <c r="H45" s="14">
        <v>13</v>
      </c>
      <c r="I45" s="15">
        <v>74</v>
      </c>
      <c r="J45" s="13" t="s">
        <v>134</v>
      </c>
      <c r="K45" s="14">
        <v>13</v>
      </c>
      <c r="L45" s="15">
        <v>75</v>
      </c>
      <c r="M45" s="22" t="s">
        <v>168</v>
      </c>
      <c r="N45" s="14">
        <v>13</v>
      </c>
      <c r="O45" s="15">
        <v>72</v>
      </c>
    </row>
    <row r="46" spans="1:15">
      <c r="F46" s="12" t="s">
        <v>263</v>
      </c>
      <c r="G46" s="22" t="s">
        <v>203</v>
      </c>
      <c r="H46" s="14">
        <v>14</v>
      </c>
      <c r="I46" s="15">
        <v>81</v>
      </c>
      <c r="J46" s="13" t="s">
        <v>124</v>
      </c>
      <c r="K46" s="14">
        <v>14</v>
      </c>
      <c r="L46" s="15">
        <v>74</v>
      </c>
      <c r="M46" s="22" t="s">
        <v>223</v>
      </c>
      <c r="N46" s="14">
        <v>14</v>
      </c>
      <c r="O46" s="15">
        <v>66</v>
      </c>
    </row>
    <row r="47" spans="1:15">
      <c r="F47" s="12" t="s">
        <v>263</v>
      </c>
      <c r="G47" s="22" t="s">
        <v>188</v>
      </c>
      <c r="H47" s="14">
        <v>15</v>
      </c>
      <c r="I47" s="15">
        <v>83</v>
      </c>
      <c r="J47" s="13" t="s">
        <v>82</v>
      </c>
      <c r="K47" s="14">
        <v>15</v>
      </c>
      <c r="L47" s="15">
        <v>77</v>
      </c>
      <c r="M47" s="22" t="s">
        <v>235</v>
      </c>
      <c r="N47" s="14">
        <v>15</v>
      </c>
      <c r="O47" s="15">
        <v>67</v>
      </c>
    </row>
    <row r="48" spans="1:15">
      <c r="F48" s="12" t="s">
        <v>263</v>
      </c>
      <c r="G48" s="22" t="s">
        <v>168</v>
      </c>
      <c r="H48" s="14">
        <v>16</v>
      </c>
      <c r="I48" s="15">
        <v>83</v>
      </c>
      <c r="J48" s="13" t="s">
        <v>160</v>
      </c>
      <c r="K48" s="14">
        <v>16</v>
      </c>
      <c r="L48" s="15">
        <v>63</v>
      </c>
      <c r="M48" s="22" t="s">
        <v>209</v>
      </c>
      <c r="N48" s="14">
        <v>16</v>
      </c>
      <c r="O48" s="15">
        <v>66</v>
      </c>
    </row>
    <row r="49" spans="6:15">
      <c r="F49" s="12" t="s">
        <v>263</v>
      </c>
      <c r="G49" s="22" t="s">
        <v>223</v>
      </c>
      <c r="H49" s="14">
        <v>17</v>
      </c>
      <c r="I49" s="15">
        <v>80</v>
      </c>
      <c r="J49" s="13"/>
      <c r="K49" s="14"/>
      <c r="L49" s="15"/>
      <c r="M49" s="22" t="s">
        <v>201</v>
      </c>
      <c r="N49" s="14">
        <v>17</v>
      </c>
      <c r="O49" s="15">
        <v>75</v>
      </c>
    </row>
    <row r="50" spans="6:15">
      <c r="F50" s="12" t="s">
        <v>263</v>
      </c>
      <c r="G50" s="22" t="s">
        <v>235</v>
      </c>
      <c r="H50" s="14">
        <v>18</v>
      </c>
      <c r="I50" s="15">
        <v>62</v>
      </c>
      <c r="J50" s="13"/>
      <c r="K50" s="14"/>
      <c r="L50" s="15"/>
      <c r="M50" s="22" t="s">
        <v>166</v>
      </c>
      <c r="N50" s="14">
        <v>18</v>
      </c>
      <c r="O50" s="15">
        <v>85</v>
      </c>
    </row>
    <row r="51" spans="6:15">
      <c r="F51" s="12" t="s">
        <v>263</v>
      </c>
      <c r="G51" s="22" t="s">
        <v>209</v>
      </c>
      <c r="H51" s="14">
        <v>19</v>
      </c>
      <c r="I51" s="15">
        <v>71</v>
      </c>
      <c r="J51" s="13"/>
      <c r="K51" s="14"/>
      <c r="L51" s="15"/>
      <c r="M51" s="22" t="s">
        <v>94</v>
      </c>
      <c r="N51" s="14">
        <v>19</v>
      </c>
      <c r="O51" s="15">
        <v>84</v>
      </c>
    </row>
    <row r="52" spans="6:15">
      <c r="F52" s="12" t="s">
        <v>263</v>
      </c>
      <c r="G52" s="22" t="s">
        <v>116</v>
      </c>
      <c r="H52" s="14">
        <v>20</v>
      </c>
      <c r="I52" s="15">
        <v>77</v>
      </c>
      <c r="J52" s="13"/>
      <c r="K52" s="14"/>
      <c r="L52" s="15"/>
      <c r="M52" s="22" t="s">
        <v>108</v>
      </c>
      <c r="N52" s="14">
        <v>20</v>
      </c>
      <c r="O52" s="15">
        <v>91</v>
      </c>
    </row>
    <row r="53" spans="6:15">
      <c r="F53" s="12" t="s">
        <v>263</v>
      </c>
      <c r="G53" s="22" t="s">
        <v>201</v>
      </c>
      <c r="H53" s="14">
        <v>21</v>
      </c>
      <c r="I53" s="15">
        <v>73</v>
      </c>
      <c r="J53" s="13"/>
      <c r="K53" s="14"/>
      <c r="L53" s="15"/>
      <c r="M53" s="22" t="s">
        <v>102</v>
      </c>
      <c r="N53" s="14">
        <v>21</v>
      </c>
      <c r="O53" s="15">
        <v>87</v>
      </c>
    </row>
    <row r="54" spans="6:15">
      <c r="F54" s="12" t="s">
        <v>263</v>
      </c>
      <c r="G54" s="22" t="s">
        <v>166</v>
      </c>
      <c r="H54" s="14">
        <v>22</v>
      </c>
      <c r="I54" s="15">
        <v>83</v>
      </c>
      <c r="J54" s="13"/>
      <c r="K54" s="14"/>
      <c r="L54" s="15"/>
      <c r="M54" s="22" t="s">
        <v>134</v>
      </c>
      <c r="N54" s="14">
        <v>22</v>
      </c>
      <c r="O54" s="15">
        <v>81</v>
      </c>
    </row>
    <row r="55" spans="6:15">
      <c r="F55" s="12" t="s">
        <v>263</v>
      </c>
      <c r="G55" s="22" t="s">
        <v>94</v>
      </c>
      <c r="H55" s="14">
        <v>23</v>
      </c>
      <c r="I55" s="15">
        <v>80</v>
      </c>
      <c r="J55" s="13"/>
      <c r="K55" s="14"/>
      <c r="L55" s="15"/>
      <c r="M55" s="22" t="s">
        <v>19</v>
      </c>
      <c r="N55" s="14">
        <v>23</v>
      </c>
      <c r="O55" s="15">
        <v>84</v>
      </c>
    </row>
    <row r="56" spans="6:15">
      <c r="F56" s="12" t="s">
        <v>263</v>
      </c>
      <c r="G56" s="22" t="s">
        <v>108</v>
      </c>
      <c r="H56" s="14">
        <v>24</v>
      </c>
      <c r="I56" s="15">
        <v>82</v>
      </c>
      <c r="J56" s="13"/>
      <c r="K56" s="14"/>
      <c r="L56" s="15"/>
      <c r="M56" s="22" t="s">
        <v>176</v>
      </c>
      <c r="N56" s="14">
        <v>24</v>
      </c>
      <c r="O56" s="15">
        <v>69</v>
      </c>
    </row>
    <row r="57" spans="6:15">
      <c r="F57" s="12" t="s">
        <v>263</v>
      </c>
      <c r="G57" s="22" t="s">
        <v>102</v>
      </c>
      <c r="H57" s="14">
        <v>25</v>
      </c>
      <c r="I57" s="15">
        <v>78</v>
      </c>
      <c r="J57" s="13"/>
      <c r="K57" s="14"/>
      <c r="L57" s="15"/>
      <c r="M57" s="22" t="s">
        <v>82</v>
      </c>
      <c r="N57" s="14">
        <v>25</v>
      </c>
      <c r="O57" s="15">
        <v>81</v>
      </c>
    </row>
    <row r="58" spans="6:15">
      <c r="F58" s="12" t="s">
        <v>263</v>
      </c>
      <c r="G58" s="22" t="s">
        <v>142</v>
      </c>
      <c r="H58" s="14">
        <v>26</v>
      </c>
      <c r="I58" s="15">
        <v>75</v>
      </c>
      <c r="J58" s="13"/>
      <c r="K58" s="14"/>
      <c r="L58" s="15"/>
      <c r="M58" s="22" t="s">
        <v>199</v>
      </c>
      <c r="N58" s="14">
        <v>26</v>
      </c>
      <c r="O58" s="15">
        <v>66</v>
      </c>
    </row>
    <row r="59" spans="6:15">
      <c r="F59" s="12" t="s">
        <v>263</v>
      </c>
      <c r="G59" s="22" t="s">
        <v>176</v>
      </c>
      <c r="H59" s="14">
        <v>27</v>
      </c>
      <c r="I59" s="15">
        <v>77</v>
      </c>
      <c r="J59" s="13"/>
      <c r="K59" s="14"/>
      <c r="L59" s="15"/>
      <c r="M59" s="22" t="s">
        <v>128</v>
      </c>
      <c r="N59" s="14"/>
      <c r="O59" s="15">
        <v>76</v>
      </c>
    </row>
    <row r="60" spans="6:15">
      <c r="F60" s="12" t="s">
        <v>263</v>
      </c>
      <c r="G60" s="22" t="s">
        <v>124</v>
      </c>
      <c r="H60" s="14">
        <v>28</v>
      </c>
      <c r="I60" s="15">
        <v>82</v>
      </c>
      <c r="J60" s="13"/>
      <c r="K60" s="14"/>
      <c r="L60" s="15"/>
      <c r="M60" s="22"/>
      <c r="N60" s="14"/>
      <c r="O60" s="15"/>
    </row>
    <row r="61" spans="6:15">
      <c r="F61" s="12" t="s">
        <v>263</v>
      </c>
      <c r="G61" s="22" t="s">
        <v>82</v>
      </c>
      <c r="H61" s="14">
        <v>29</v>
      </c>
      <c r="I61" s="15">
        <v>86</v>
      </c>
      <c r="J61" s="13"/>
      <c r="K61" s="14"/>
      <c r="L61" s="15"/>
      <c r="M61" s="22"/>
      <c r="N61" s="14"/>
      <c r="O61" s="15"/>
    </row>
    <row r="62" spans="6:15">
      <c r="F62" s="12" t="s">
        <v>263</v>
      </c>
      <c r="G62" s="22" t="s">
        <v>140</v>
      </c>
      <c r="H62" s="14">
        <v>30</v>
      </c>
      <c r="I62" s="15">
        <v>77</v>
      </c>
      <c r="J62" s="13"/>
      <c r="K62" s="14"/>
      <c r="L62" s="15"/>
      <c r="M62" s="22"/>
      <c r="N62" s="14"/>
      <c r="O62" s="15"/>
    </row>
    <row r="63" spans="6:15">
      <c r="F63" s="12" t="s">
        <v>263</v>
      </c>
      <c r="G63" s="22" t="s">
        <v>112</v>
      </c>
      <c r="H63" s="14">
        <v>31</v>
      </c>
      <c r="I63" s="15">
        <v>76</v>
      </c>
      <c r="J63" s="13"/>
      <c r="K63" s="14"/>
      <c r="L63" s="15"/>
      <c r="M63" s="22"/>
      <c r="N63" s="14"/>
      <c r="O63" s="15"/>
    </row>
    <row r="64" spans="6:15">
      <c r="F64" s="12" t="s">
        <v>263</v>
      </c>
      <c r="G64" s="22" t="s">
        <v>199</v>
      </c>
      <c r="H64" s="14">
        <v>32</v>
      </c>
      <c r="I64" s="15">
        <v>76</v>
      </c>
      <c r="J64" s="13"/>
      <c r="K64" s="14"/>
      <c r="L64" s="15"/>
      <c r="M64" s="22"/>
      <c r="N64" s="14"/>
      <c r="O64" s="15"/>
    </row>
  </sheetData>
  <mergeCells count="4">
    <mergeCell ref="G1:I1"/>
    <mergeCell ref="J1:L1"/>
    <mergeCell ref="M1:O1"/>
    <mergeCell ref="F1:F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:A6"/>
    </sheetView>
  </sheetViews>
  <sheetFormatPr defaultColWidth="9" defaultRowHeight="14.4" outlineLevelRow="5"/>
  <sheetData>
    <row r="1" spans="1:1">
      <c r="A1">
        <v>15</v>
      </c>
    </row>
    <row r="2" spans="1:1">
      <c r="A2">
        <v>19</v>
      </c>
    </row>
    <row r="3" spans="1:1">
      <c r="A3">
        <v>21</v>
      </c>
    </row>
    <row r="4" spans="1:1">
      <c r="A4">
        <v>26</v>
      </c>
    </row>
    <row r="5" spans="1:1">
      <c r="A5">
        <v>16</v>
      </c>
    </row>
    <row r="6" spans="1:1">
      <c r="A6">
        <v>16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1"/>
  <sheetViews>
    <sheetView topLeftCell="A153" workbookViewId="0">
      <selection activeCell="G11" sqref="G11"/>
    </sheetView>
  </sheetViews>
  <sheetFormatPr defaultColWidth="9" defaultRowHeight="14.4" outlineLevelCol="4"/>
  <cols>
    <col min="1" max="1" width="12" customWidth="1"/>
    <col min="3" max="3" width="13.75" customWidth="1"/>
  </cols>
  <sheetData>
    <row r="1" spans="1:5">
      <c r="A1" s="1" t="s">
        <v>298</v>
      </c>
      <c r="B1" s="1" t="s">
        <v>3</v>
      </c>
      <c r="C1" s="1" t="s">
        <v>299</v>
      </c>
      <c r="D1" s="1" t="s">
        <v>300</v>
      </c>
      <c r="E1" s="1" t="s">
        <v>301</v>
      </c>
    </row>
    <row r="2" spans="1:5">
      <c r="A2" s="2" t="s">
        <v>302</v>
      </c>
      <c r="B2" s="2" t="s">
        <v>303</v>
      </c>
      <c r="C2" s="2" t="s">
        <v>304</v>
      </c>
      <c r="D2" s="2" t="s">
        <v>305</v>
      </c>
      <c r="E2" s="3">
        <v>82.4</v>
      </c>
    </row>
    <row r="3" spans="1:5">
      <c r="A3" s="2" t="s">
        <v>302</v>
      </c>
      <c r="B3" s="2" t="s">
        <v>64</v>
      </c>
      <c r="C3" s="2" t="s">
        <v>65</v>
      </c>
      <c r="D3" s="2" t="s">
        <v>305</v>
      </c>
      <c r="E3" s="3">
        <v>89.2</v>
      </c>
    </row>
    <row r="4" spans="1:5">
      <c r="A4" s="2" t="s">
        <v>302</v>
      </c>
      <c r="B4" s="2" t="s">
        <v>306</v>
      </c>
      <c r="C4" s="2" t="s">
        <v>307</v>
      </c>
      <c r="D4" s="2" t="s">
        <v>305</v>
      </c>
      <c r="E4" s="3">
        <v>89</v>
      </c>
    </row>
    <row r="5" spans="1:5">
      <c r="A5" s="2" t="s">
        <v>302</v>
      </c>
      <c r="B5" s="2" t="s">
        <v>78</v>
      </c>
      <c r="C5" s="2" t="s">
        <v>79</v>
      </c>
      <c r="D5" s="2" t="s">
        <v>305</v>
      </c>
      <c r="E5" s="3">
        <v>89</v>
      </c>
    </row>
    <row r="6" spans="1:5">
      <c r="A6" s="2" t="s">
        <v>302</v>
      </c>
      <c r="B6" s="2" t="s">
        <v>308</v>
      </c>
      <c r="C6" s="2" t="s">
        <v>309</v>
      </c>
      <c r="D6" s="2" t="s">
        <v>305</v>
      </c>
      <c r="E6" s="3">
        <v>92.4</v>
      </c>
    </row>
    <row r="7" spans="1:5">
      <c r="A7" s="2" t="s">
        <v>302</v>
      </c>
      <c r="B7" s="2" t="s">
        <v>310</v>
      </c>
      <c r="C7" s="2" t="s">
        <v>311</v>
      </c>
      <c r="D7" s="2" t="s">
        <v>305</v>
      </c>
      <c r="E7" s="3">
        <v>88.2</v>
      </c>
    </row>
    <row r="8" spans="1:5">
      <c r="A8" s="2" t="s">
        <v>302</v>
      </c>
      <c r="B8" s="2" t="s">
        <v>312</v>
      </c>
      <c r="C8" s="2" t="s">
        <v>313</v>
      </c>
      <c r="D8" s="2" t="s">
        <v>305</v>
      </c>
      <c r="E8" s="3">
        <v>92.4</v>
      </c>
    </row>
    <row r="9" spans="1:5">
      <c r="A9" s="2" t="s">
        <v>302</v>
      </c>
      <c r="B9" s="2" t="s">
        <v>314</v>
      </c>
      <c r="C9" s="2" t="s">
        <v>315</v>
      </c>
      <c r="D9" s="2" t="s">
        <v>305</v>
      </c>
      <c r="E9" s="3">
        <v>89.6</v>
      </c>
    </row>
    <row r="10" spans="1:5">
      <c r="A10" s="2" t="s">
        <v>302</v>
      </c>
      <c r="B10" s="2" t="s">
        <v>164</v>
      </c>
      <c r="C10" s="2" t="s">
        <v>165</v>
      </c>
      <c r="D10" s="2" t="s">
        <v>305</v>
      </c>
      <c r="E10" s="3">
        <v>80.6</v>
      </c>
    </row>
    <row r="11" spans="1:5">
      <c r="A11" s="2" t="s">
        <v>302</v>
      </c>
      <c r="B11" s="2" t="s">
        <v>316</v>
      </c>
      <c r="C11" s="2" t="s">
        <v>317</v>
      </c>
      <c r="D11" s="2" t="s">
        <v>305</v>
      </c>
      <c r="E11" s="3">
        <v>92</v>
      </c>
    </row>
    <row r="12" spans="1:5">
      <c r="A12" s="2" t="s">
        <v>302</v>
      </c>
      <c r="B12" s="2" t="s">
        <v>318</v>
      </c>
      <c r="C12" s="2" t="s">
        <v>319</v>
      </c>
      <c r="D12" s="2" t="s">
        <v>305</v>
      </c>
      <c r="E12" s="3">
        <v>90.7</v>
      </c>
    </row>
    <row r="13" spans="1:5">
      <c r="A13" s="2" t="s">
        <v>302</v>
      </c>
      <c r="B13" s="2" t="s">
        <v>320</v>
      </c>
      <c r="C13" s="2" t="s">
        <v>321</v>
      </c>
      <c r="D13" s="2" t="s">
        <v>305</v>
      </c>
      <c r="E13" s="3">
        <v>92.5</v>
      </c>
    </row>
    <row r="14" spans="1:5">
      <c r="A14" s="2" t="s">
        <v>302</v>
      </c>
      <c r="B14" s="2" t="s">
        <v>146</v>
      </c>
      <c r="C14" s="2" t="s">
        <v>147</v>
      </c>
      <c r="D14" s="2" t="s">
        <v>305</v>
      </c>
      <c r="E14" s="3">
        <v>89.6</v>
      </c>
    </row>
    <row r="15" spans="1:5">
      <c r="A15" s="2" t="s">
        <v>302</v>
      </c>
      <c r="B15" s="2" t="s">
        <v>322</v>
      </c>
      <c r="C15" s="2" t="s">
        <v>323</v>
      </c>
      <c r="D15" s="2" t="s">
        <v>305</v>
      </c>
      <c r="E15" s="3">
        <v>86.8</v>
      </c>
    </row>
    <row r="16" spans="1:5">
      <c r="A16" s="2" t="s">
        <v>302</v>
      </c>
      <c r="B16" s="2" t="s">
        <v>186</v>
      </c>
      <c r="C16" s="2" t="s">
        <v>187</v>
      </c>
      <c r="D16" s="2" t="s">
        <v>305</v>
      </c>
      <c r="E16" s="3">
        <v>90.6</v>
      </c>
    </row>
    <row r="17" spans="1:5">
      <c r="A17" s="2" t="s">
        <v>302</v>
      </c>
      <c r="B17" s="2" t="s">
        <v>36</v>
      </c>
      <c r="C17" s="2" t="s">
        <v>324</v>
      </c>
      <c r="D17" s="2" t="s">
        <v>305</v>
      </c>
      <c r="E17" s="3">
        <v>91.3</v>
      </c>
    </row>
    <row r="18" spans="1:5">
      <c r="A18" s="2" t="s">
        <v>302</v>
      </c>
      <c r="B18" s="2" t="s">
        <v>325</v>
      </c>
      <c r="C18" s="2" t="s">
        <v>326</v>
      </c>
      <c r="D18" s="2" t="s">
        <v>305</v>
      </c>
      <c r="E18" s="3">
        <v>95.6</v>
      </c>
    </row>
    <row r="19" spans="1:5">
      <c r="A19" s="2" t="s">
        <v>302</v>
      </c>
      <c r="B19" s="2" t="s">
        <v>88</v>
      </c>
      <c r="C19" s="2" t="s">
        <v>89</v>
      </c>
      <c r="D19" s="2" t="s">
        <v>305</v>
      </c>
      <c r="E19" s="3">
        <v>87.6</v>
      </c>
    </row>
    <row r="20" spans="1:5">
      <c r="A20" s="2" t="s">
        <v>302</v>
      </c>
      <c r="B20" s="2" t="s">
        <v>327</v>
      </c>
      <c r="C20" s="2" t="s">
        <v>328</v>
      </c>
      <c r="D20" s="2" t="s">
        <v>305</v>
      </c>
      <c r="E20" s="3">
        <v>92.7</v>
      </c>
    </row>
    <row r="21" spans="1:5">
      <c r="A21" s="2" t="s">
        <v>302</v>
      </c>
      <c r="B21" s="2" t="s">
        <v>329</v>
      </c>
      <c r="C21" s="2" t="s">
        <v>330</v>
      </c>
      <c r="D21" s="2" t="s">
        <v>305</v>
      </c>
      <c r="E21" s="3">
        <v>88.1</v>
      </c>
    </row>
    <row r="22" spans="1:5">
      <c r="A22" s="2" t="s">
        <v>302</v>
      </c>
      <c r="B22" s="2" t="s">
        <v>331</v>
      </c>
      <c r="C22" s="2" t="s">
        <v>332</v>
      </c>
      <c r="D22" s="2" t="s">
        <v>305</v>
      </c>
      <c r="E22" s="3">
        <v>89.6</v>
      </c>
    </row>
    <row r="23" spans="1:5">
      <c r="A23" s="2" t="s">
        <v>302</v>
      </c>
      <c r="B23" s="2" t="s">
        <v>178</v>
      </c>
      <c r="C23" s="2" t="s">
        <v>179</v>
      </c>
      <c r="D23" s="2" t="s">
        <v>305</v>
      </c>
      <c r="E23" s="3">
        <v>87.3</v>
      </c>
    </row>
    <row r="24" spans="1:5">
      <c r="A24" s="2" t="s">
        <v>302</v>
      </c>
      <c r="B24" s="2" t="s">
        <v>180</v>
      </c>
      <c r="C24" s="2" t="s">
        <v>181</v>
      </c>
      <c r="D24" s="2" t="s">
        <v>305</v>
      </c>
      <c r="E24" s="3">
        <v>90.1</v>
      </c>
    </row>
    <row r="25" spans="1:5">
      <c r="A25" s="2" t="s">
        <v>302</v>
      </c>
      <c r="B25" s="2" t="s">
        <v>227</v>
      </c>
      <c r="C25" s="2" t="s">
        <v>228</v>
      </c>
      <c r="D25" s="2" t="s">
        <v>305</v>
      </c>
      <c r="E25" s="3">
        <v>87</v>
      </c>
    </row>
    <row r="26" spans="1:5">
      <c r="A26" s="2" t="s">
        <v>302</v>
      </c>
      <c r="B26" s="2" t="s">
        <v>84</v>
      </c>
      <c r="C26" s="2" t="s">
        <v>85</v>
      </c>
      <c r="D26" s="2" t="s">
        <v>305</v>
      </c>
      <c r="E26" s="3">
        <v>82</v>
      </c>
    </row>
    <row r="27" spans="1:5">
      <c r="A27" s="2" t="s">
        <v>302</v>
      </c>
      <c r="B27" s="2" t="s">
        <v>50</v>
      </c>
      <c r="C27" s="2" t="s">
        <v>51</v>
      </c>
      <c r="D27" s="2" t="s">
        <v>305</v>
      </c>
      <c r="E27" s="3">
        <v>90.7</v>
      </c>
    </row>
    <row r="28" spans="1:5">
      <c r="A28" s="2" t="s">
        <v>302</v>
      </c>
      <c r="B28" s="2" t="s">
        <v>62</v>
      </c>
      <c r="C28" s="2" t="s">
        <v>63</v>
      </c>
      <c r="D28" s="2" t="s">
        <v>305</v>
      </c>
      <c r="E28" s="3">
        <v>89</v>
      </c>
    </row>
    <row r="29" spans="1:5">
      <c r="A29" s="2" t="s">
        <v>302</v>
      </c>
      <c r="B29" s="2" t="s">
        <v>333</v>
      </c>
      <c r="C29" s="2" t="s">
        <v>334</v>
      </c>
      <c r="D29" s="2" t="s">
        <v>305</v>
      </c>
      <c r="E29" s="3">
        <v>88.6</v>
      </c>
    </row>
    <row r="30" spans="1:5">
      <c r="A30" s="2" t="s">
        <v>302</v>
      </c>
      <c r="B30" s="2" t="s">
        <v>335</v>
      </c>
      <c r="C30" s="2" t="s">
        <v>336</v>
      </c>
      <c r="D30" s="2" t="s">
        <v>305</v>
      </c>
      <c r="E30" s="3">
        <v>89</v>
      </c>
    </row>
    <row r="31" spans="1:5">
      <c r="A31" s="2" t="s">
        <v>302</v>
      </c>
      <c r="B31" s="2" t="s">
        <v>337</v>
      </c>
      <c r="C31" s="2" t="s">
        <v>338</v>
      </c>
      <c r="D31" s="2" t="s">
        <v>305</v>
      </c>
      <c r="E31" s="3">
        <v>89.1</v>
      </c>
    </row>
    <row r="32" spans="1:5">
      <c r="A32" s="2" t="s">
        <v>302</v>
      </c>
      <c r="B32" s="2" t="s">
        <v>339</v>
      </c>
      <c r="C32" s="2" t="s">
        <v>340</v>
      </c>
      <c r="D32" s="2" t="s">
        <v>305</v>
      </c>
      <c r="E32" s="3">
        <v>92</v>
      </c>
    </row>
    <row r="33" spans="1:5">
      <c r="A33" s="2" t="s">
        <v>302</v>
      </c>
      <c r="B33" s="2" t="s">
        <v>341</v>
      </c>
      <c r="C33" s="2" t="s">
        <v>342</v>
      </c>
      <c r="D33" s="2" t="s">
        <v>305</v>
      </c>
      <c r="E33" s="3">
        <v>96.4</v>
      </c>
    </row>
    <row r="34" spans="1:5">
      <c r="A34" s="2" t="s">
        <v>302</v>
      </c>
      <c r="B34" s="2" t="s">
        <v>104</v>
      </c>
      <c r="C34" s="2" t="s">
        <v>105</v>
      </c>
      <c r="D34" s="2" t="s">
        <v>305</v>
      </c>
      <c r="E34" s="3">
        <v>84</v>
      </c>
    </row>
    <row r="35" spans="1:5">
      <c r="A35" s="2" t="s">
        <v>302</v>
      </c>
      <c r="B35" s="2" t="s">
        <v>343</v>
      </c>
      <c r="C35" s="2" t="s">
        <v>344</v>
      </c>
      <c r="D35" s="2" t="s">
        <v>305</v>
      </c>
      <c r="E35" s="3">
        <v>94</v>
      </c>
    </row>
    <row r="36" spans="1:5">
      <c r="A36" s="2" t="s">
        <v>302</v>
      </c>
      <c r="B36" s="2" t="s">
        <v>345</v>
      </c>
      <c r="C36" s="2" t="s">
        <v>346</v>
      </c>
      <c r="D36" s="2" t="s">
        <v>305</v>
      </c>
      <c r="E36" s="3">
        <v>81.9</v>
      </c>
    </row>
    <row r="37" spans="1:5">
      <c r="A37" s="2" t="s">
        <v>302</v>
      </c>
      <c r="B37" s="2" t="s">
        <v>347</v>
      </c>
      <c r="C37" s="2" t="s">
        <v>348</v>
      </c>
      <c r="D37" s="2" t="s">
        <v>305</v>
      </c>
      <c r="E37" s="3">
        <v>92.2</v>
      </c>
    </row>
    <row r="38" spans="1:5">
      <c r="A38" s="2" t="s">
        <v>302</v>
      </c>
      <c r="B38" s="2" t="s">
        <v>118</v>
      </c>
      <c r="C38" s="2" t="s">
        <v>119</v>
      </c>
      <c r="D38" s="2" t="s">
        <v>305</v>
      </c>
      <c r="E38" s="3">
        <v>89.8</v>
      </c>
    </row>
    <row r="39" spans="1:5">
      <c r="A39" s="2" t="s">
        <v>349</v>
      </c>
      <c r="B39" s="2" t="s">
        <v>38</v>
      </c>
      <c r="C39" s="2" t="s">
        <v>39</v>
      </c>
      <c r="D39" s="2" t="s">
        <v>305</v>
      </c>
      <c r="E39" s="3">
        <v>92.3</v>
      </c>
    </row>
    <row r="40" spans="1:5">
      <c r="A40" s="2" t="s">
        <v>349</v>
      </c>
      <c r="B40" s="2" t="s">
        <v>350</v>
      </c>
      <c r="C40" s="2" t="s">
        <v>351</v>
      </c>
      <c r="D40" s="2" t="s">
        <v>305</v>
      </c>
      <c r="E40" s="3">
        <v>92</v>
      </c>
    </row>
    <row r="41" spans="1:5">
      <c r="A41" s="2" t="s">
        <v>349</v>
      </c>
      <c r="B41" s="2" t="s">
        <v>352</v>
      </c>
      <c r="C41" s="2" t="s">
        <v>353</v>
      </c>
      <c r="D41" s="2" t="s">
        <v>305</v>
      </c>
      <c r="E41" s="3">
        <v>90.4</v>
      </c>
    </row>
    <row r="42" spans="1:5">
      <c r="A42" s="2" t="s">
        <v>349</v>
      </c>
      <c r="B42" s="2" t="s">
        <v>58</v>
      </c>
      <c r="C42" s="2" t="s">
        <v>59</v>
      </c>
      <c r="D42" s="2" t="s">
        <v>305</v>
      </c>
      <c r="E42" s="3">
        <v>90.2</v>
      </c>
    </row>
    <row r="43" spans="1:5">
      <c r="A43" s="2" t="s">
        <v>349</v>
      </c>
      <c r="B43" s="2" t="s">
        <v>354</v>
      </c>
      <c r="C43" s="2" t="s">
        <v>355</v>
      </c>
      <c r="D43" s="2" t="s">
        <v>305</v>
      </c>
      <c r="E43" s="3">
        <v>93.5</v>
      </c>
    </row>
    <row r="44" spans="1:5">
      <c r="A44" s="2" t="s">
        <v>349</v>
      </c>
      <c r="B44" s="2" t="s">
        <v>86</v>
      </c>
      <c r="C44" s="2" t="s">
        <v>87</v>
      </c>
      <c r="D44" s="2" t="s">
        <v>305</v>
      </c>
      <c r="E44" s="3">
        <v>87.4</v>
      </c>
    </row>
    <row r="45" spans="1:5">
      <c r="A45" s="2" t="s">
        <v>349</v>
      </c>
      <c r="B45" s="2" t="s">
        <v>162</v>
      </c>
      <c r="C45" s="2" t="s">
        <v>163</v>
      </c>
      <c r="D45" s="2" t="s">
        <v>305</v>
      </c>
      <c r="E45" s="3">
        <v>89.3</v>
      </c>
    </row>
    <row r="46" spans="1:5">
      <c r="A46" s="2" t="s">
        <v>349</v>
      </c>
      <c r="B46" s="2" t="s">
        <v>356</v>
      </c>
      <c r="C46" s="2" t="s">
        <v>357</v>
      </c>
      <c r="D46" s="2" t="s">
        <v>305</v>
      </c>
      <c r="E46" s="3">
        <v>94.5</v>
      </c>
    </row>
    <row r="47" spans="1:5">
      <c r="A47" s="2" t="s">
        <v>349</v>
      </c>
      <c r="B47" s="2" t="s">
        <v>90</v>
      </c>
      <c r="C47" s="2" t="s">
        <v>91</v>
      </c>
      <c r="D47" s="2" t="s">
        <v>305</v>
      </c>
      <c r="E47" s="3">
        <v>91.2</v>
      </c>
    </row>
    <row r="48" spans="1:5">
      <c r="A48" s="2" t="s">
        <v>349</v>
      </c>
      <c r="B48" s="2" t="s">
        <v>225</v>
      </c>
      <c r="C48" s="2" t="s">
        <v>226</v>
      </c>
      <c r="D48" s="2" t="s">
        <v>305</v>
      </c>
      <c r="E48" s="3">
        <v>86.6</v>
      </c>
    </row>
    <row r="49" spans="1:5">
      <c r="A49" s="2" t="s">
        <v>349</v>
      </c>
      <c r="B49" s="2" t="s">
        <v>237</v>
      </c>
      <c r="C49" s="2" t="s">
        <v>238</v>
      </c>
      <c r="D49" s="2" t="s">
        <v>305</v>
      </c>
      <c r="E49" s="3">
        <v>85</v>
      </c>
    </row>
    <row r="50" spans="1:5">
      <c r="A50" s="2" t="s">
        <v>349</v>
      </c>
      <c r="B50" s="2" t="s">
        <v>358</v>
      </c>
      <c r="C50" s="2" t="s">
        <v>359</v>
      </c>
      <c r="D50" s="2" t="s">
        <v>305</v>
      </c>
      <c r="E50" s="3">
        <v>95.9</v>
      </c>
    </row>
    <row r="51" spans="1:5">
      <c r="A51" s="2" t="s">
        <v>349</v>
      </c>
      <c r="B51" s="2" t="s">
        <v>184</v>
      </c>
      <c r="C51" s="2" t="s">
        <v>185</v>
      </c>
      <c r="D51" s="2" t="s">
        <v>305</v>
      </c>
      <c r="E51" s="3">
        <v>90.8</v>
      </c>
    </row>
    <row r="52" spans="1:5">
      <c r="A52" s="2" t="s">
        <v>349</v>
      </c>
      <c r="B52" s="2" t="s">
        <v>360</v>
      </c>
      <c r="C52" s="2" t="s">
        <v>361</v>
      </c>
      <c r="D52" s="2" t="s">
        <v>305</v>
      </c>
      <c r="E52" s="3">
        <v>84.8</v>
      </c>
    </row>
    <row r="53" spans="1:5">
      <c r="A53" s="2" t="s">
        <v>349</v>
      </c>
      <c r="B53" s="2" t="s">
        <v>362</v>
      </c>
      <c r="C53" s="2" t="s">
        <v>363</v>
      </c>
      <c r="D53" s="2" t="s">
        <v>305</v>
      </c>
      <c r="E53" s="3">
        <v>94.9</v>
      </c>
    </row>
    <row r="54" spans="1:5">
      <c r="A54" s="2" t="s">
        <v>349</v>
      </c>
      <c r="B54" s="2" t="s">
        <v>122</v>
      </c>
      <c r="C54" s="2" t="s">
        <v>123</v>
      </c>
      <c r="D54" s="2" t="s">
        <v>305</v>
      </c>
      <c r="E54" s="3">
        <v>93.4</v>
      </c>
    </row>
    <row r="55" spans="1:5">
      <c r="A55" s="2" t="s">
        <v>349</v>
      </c>
      <c r="B55" s="2" t="s">
        <v>144</v>
      </c>
      <c r="C55" s="2" t="s">
        <v>145</v>
      </c>
      <c r="D55" s="2" t="s">
        <v>305</v>
      </c>
      <c r="E55" s="3">
        <v>91.4</v>
      </c>
    </row>
    <row r="56" spans="1:5">
      <c r="A56" s="2" t="s">
        <v>349</v>
      </c>
      <c r="B56" s="2" t="s">
        <v>150</v>
      </c>
      <c r="C56" s="2" t="s">
        <v>151</v>
      </c>
      <c r="D56" s="2" t="s">
        <v>305</v>
      </c>
      <c r="E56" s="3">
        <v>88.8</v>
      </c>
    </row>
    <row r="57" spans="1:5">
      <c r="A57" s="2" t="s">
        <v>349</v>
      </c>
      <c r="B57" s="2" t="s">
        <v>44</v>
      </c>
      <c r="C57" s="2" t="s">
        <v>45</v>
      </c>
      <c r="D57" s="2" t="s">
        <v>305</v>
      </c>
      <c r="E57" s="3">
        <v>91.7</v>
      </c>
    </row>
    <row r="58" spans="1:5">
      <c r="A58" s="2" t="s">
        <v>349</v>
      </c>
      <c r="B58" s="2" t="s">
        <v>364</v>
      </c>
      <c r="C58" s="2" t="s">
        <v>365</v>
      </c>
      <c r="D58" s="2" t="s">
        <v>305</v>
      </c>
      <c r="E58" s="3">
        <v>92.6</v>
      </c>
    </row>
    <row r="59" spans="1:5">
      <c r="A59" s="2" t="s">
        <v>349</v>
      </c>
      <c r="B59" s="2" t="s">
        <v>366</v>
      </c>
      <c r="C59" s="2" t="s">
        <v>367</v>
      </c>
      <c r="D59" s="2" t="s">
        <v>305</v>
      </c>
      <c r="E59" s="3">
        <v>89.7</v>
      </c>
    </row>
    <row r="60" spans="1:5">
      <c r="A60" s="2" t="s">
        <v>349</v>
      </c>
      <c r="B60" s="2" t="s">
        <v>368</v>
      </c>
      <c r="C60" s="2" t="s">
        <v>369</v>
      </c>
      <c r="D60" s="2" t="s">
        <v>305</v>
      </c>
      <c r="E60" s="3">
        <v>87.1</v>
      </c>
    </row>
    <row r="61" spans="1:5">
      <c r="A61" s="2" t="s">
        <v>349</v>
      </c>
      <c r="B61" s="2" t="s">
        <v>370</v>
      </c>
      <c r="C61" s="2" t="s">
        <v>371</v>
      </c>
      <c r="D61" s="2" t="s">
        <v>305</v>
      </c>
      <c r="E61" s="3">
        <v>93.7</v>
      </c>
    </row>
    <row r="62" spans="1:5">
      <c r="A62" s="2" t="s">
        <v>349</v>
      </c>
      <c r="B62" s="2" t="s">
        <v>15</v>
      </c>
      <c r="C62" s="2" t="s">
        <v>16</v>
      </c>
      <c r="D62" s="2" t="s">
        <v>305</v>
      </c>
      <c r="E62" s="3">
        <v>95.4</v>
      </c>
    </row>
    <row r="63" spans="1:5">
      <c r="A63" s="2" t="s">
        <v>349</v>
      </c>
      <c r="B63" s="2" t="s">
        <v>372</v>
      </c>
      <c r="C63" s="2" t="s">
        <v>373</v>
      </c>
      <c r="D63" s="2" t="s">
        <v>305</v>
      </c>
      <c r="E63" s="3">
        <v>91.6</v>
      </c>
    </row>
    <row r="64" spans="1:5">
      <c r="A64" s="2" t="s">
        <v>349</v>
      </c>
      <c r="B64" s="2" t="s">
        <v>374</v>
      </c>
      <c r="C64" s="2" t="s">
        <v>375</v>
      </c>
      <c r="D64" s="2" t="s">
        <v>305</v>
      </c>
      <c r="E64" s="3">
        <v>85.6</v>
      </c>
    </row>
    <row r="65" spans="1:5">
      <c r="A65" s="2" t="s">
        <v>349</v>
      </c>
      <c r="B65" s="2" t="s">
        <v>376</v>
      </c>
      <c r="C65" s="2" t="s">
        <v>377</v>
      </c>
      <c r="D65" s="2" t="s">
        <v>305</v>
      </c>
      <c r="E65" s="3">
        <v>90.3</v>
      </c>
    </row>
    <row r="66" spans="1:5">
      <c r="A66" s="2" t="s">
        <v>349</v>
      </c>
      <c r="B66" s="2" t="s">
        <v>211</v>
      </c>
      <c r="C66" s="2" t="s">
        <v>212</v>
      </c>
      <c r="D66" s="2" t="s">
        <v>305</v>
      </c>
      <c r="E66" s="3">
        <v>89.5</v>
      </c>
    </row>
    <row r="67" spans="1:5">
      <c r="A67" s="2" t="s">
        <v>349</v>
      </c>
      <c r="B67" s="2" t="s">
        <v>242</v>
      </c>
      <c r="C67" s="2" t="s">
        <v>243</v>
      </c>
      <c r="D67" s="2" t="s">
        <v>305</v>
      </c>
      <c r="E67" s="3">
        <v>87.3</v>
      </c>
    </row>
    <row r="68" spans="1:5">
      <c r="A68" s="2" t="s">
        <v>349</v>
      </c>
      <c r="B68" s="2" t="s">
        <v>378</v>
      </c>
      <c r="C68" s="2" t="s">
        <v>379</v>
      </c>
      <c r="D68" s="2" t="s">
        <v>305</v>
      </c>
      <c r="E68" s="3">
        <v>87.1</v>
      </c>
    </row>
    <row r="69" spans="1:5">
      <c r="A69" s="2" t="s">
        <v>349</v>
      </c>
      <c r="B69" s="2" t="s">
        <v>380</v>
      </c>
      <c r="C69" s="2" t="s">
        <v>381</v>
      </c>
      <c r="D69" s="2" t="s">
        <v>305</v>
      </c>
      <c r="E69" s="3">
        <v>91.3</v>
      </c>
    </row>
    <row r="70" spans="1:5">
      <c r="A70" s="2" t="s">
        <v>349</v>
      </c>
      <c r="B70" s="2" t="s">
        <v>244</v>
      </c>
      <c r="C70" s="2" t="s">
        <v>245</v>
      </c>
      <c r="D70" s="2" t="s">
        <v>305</v>
      </c>
      <c r="E70" s="3">
        <v>79.1</v>
      </c>
    </row>
    <row r="71" spans="1:5">
      <c r="A71" s="2" t="s">
        <v>349</v>
      </c>
      <c r="B71" s="2" t="s">
        <v>120</v>
      </c>
      <c r="C71" s="2" t="s">
        <v>121</v>
      </c>
      <c r="D71" s="2" t="s">
        <v>305</v>
      </c>
      <c r="E71" s="3">
        <v>90</v>
      </c>
    </row>
    <row r="72" spans="1:5">
      <c r="A72" s="2" t="s">
        <v>349</v>
      </c>
      <c r="B72" s="2" t="s">
        <v>382</v>
      </c>
      <c r="C72" s="2" t="s">
        <v>383</v>
      </c>
      <c r="D72" s="2" t="s">
        <v>305</v>
      </c>
      <c r="E72" s="3">
        <v>89</v>
      </c>
    </row>
    <row r="73" spans="1:5">
      <c r="A73" s="2" t="s">
        <v>349</v>
      </c>
      <c r="B73" s="2" t="s">
        <v>66</v>
      </c>
      <c r="C73" s="2" t="s">
        <v>67</v>
      </c>
      <c r="D73" s="2" t="s">
        <v>305</v>
      </c>
      <c r="E73" s="3">
        <v>89.5</v>
      </c>
    </row>
    <row r="74" spans="1:5">
      <c r="A74" s="2" t="s">
        <v>349</v>
      </c>
      <c r="B74" s="2" t="s">
        <v>384</v>
      </c>
      <c r="C74" s="2" t="s">
        <v>385</v>
      </c>
      <c r="D74" s="2" t="s">
        <v>305</v>
      </c>
      <c r="E74" s="3">
        <v>92.7</v>
      </c>
    </row>
    <row r="75" spans="1:5">
      <c r="A75" s="2" t="s">
        <v>349</v>
      </c>
      <c r="B75" s="2" t="s">
        <v>68</v>
      </c>
      <c r="C75" s="2" t="s">
        <v>69</v>
      </c>
      <c r="D75" s="2" t="s">
        <v>305</v>
      </c>
      <c r="E75" s="3">
        <v>88.9</v>
      </c>
    </row>
    <row r="76" spans="1:5">
      <c r="A76" s="2" t="s">
        <v>386</v>
      </c>
      <c r="B76" s="2" t="s">
        <v>130</v>
      </c>
      <c r="C76" s="2" t="s">
        <v>131</v>
      </c>
      <c r="D76" s="2" t="s">
        <v>305</v>
      </c>
      <c r="E76" s="3">
        <v>89</v>
      </c>
    </row>
    <row r="77" spans="1:5">
      <c r="A77" s="2" t="s">
        <v>386</v>
      </c>
      <c r="B77" s="2" t="s">
        <v>72</v>
      </c>
      <c r="C77" s="2" t="s">
        <v>73</v>
      </c>
      <c r="D77" s="2" t="s">
        <v>305</v>
      </c>
      <c r="E77" s="3">
        <v>88.9</v>
      </c>
    </row>
    <row r="78" spans="1:5">
      <c r="A78" s="2" t="s">
        <v>386</v>
      </c>
      <c r="B78" s="2" t="s">
        <v>100</v>
      </c>
      <c r="C78" s="2" t="s">
        <v>101</v>
      </c>
      <c r="D78" s="2" t="s">
        <v>305</v>
      </c>
      <c r="E78" s="3">
        <v>91.1</v>
      </c>
    </row>
    <row r="79" spans="1:5">
      <c r="A79" s="2" t="s">
        <v>386</v>
      </c>
      <c r="B79" s="2" t="s">
        <v>70</v>
      </c>
      <c r="C79" s="2" t="s">
        <v>71</v>
      </c>
      <c r="D79" s="2" t="s">
        <v>305</v>
      </c>
      <c r="E79" s="3">
        <v>95.9</v>
      </c>
    </row>
    <row r="80" spans="1:5">
      <c r="A80" s="2" t="s">
        <v>386</v>
      </c>
      <c r="B80" s="2" t="s">
        <v>387</v>
      </c>
      <c r="C80" s="2" t="s">
        <v>388</v>
      </c>
      <c r="D80" s="2" t="s">
        <v>305</v>
      </c>
      <c r="E80" s="3">
        <v>90.5</v>
      </c>
    </row>
    <row r="81" spans="1:5">
      <c r="A81" s="2" t="s">
        <v>386</v>
      </c>
      <c r="B81" s="2" t="s">
        <v>389</v>
      </c>
      <c r="C81" s="2" t="s">
        <v>390</v>
      </c>
      <c r="D81" s="2" t="s">
        <v>305</v>
      </c>
      <c r="E81" s="3">
        <v>87.8</v>
      </c>
    </row>
    <row r="82" spans="1:5">
      <c r="A82" s="2" t="s">
        <v>386</v>
      </c>
      <c r="B82" s="2" t="s">
        <v>391</v>
      </c>
      <c r="C82" s="2" t="s">
        <v>392</v>
      </c>
      <c r="D82" s="2" t="s">
        <v>305</v>
      </c>
      <c r="E82" s="3">
        <v>91</v>
      </c>
    </row>
    <row r="83" spans="1:5">
      <c r="A83" s="2" t="s">
        <v>386</v>
      </c>
      <c r="B83" s="2" t="s">
        <v>393</v>
      </c>
      <c r="C83" s="2" t="s">
        <v>394</v>
      </c>
      <c r="D83" s="2" t="s">
        <v>305</v>
      </c>
      <c r="E83" s="3">
        <v>93.3</v>
      </c>
    </row>
    <row r="84" spans="1:5">
      <c r="A84" s="2" t="s">
        <v>386</v>
      </c>
      <c r="B84" s="2" t="s">
        <v>174</v>
      </c>
      <c r="C84" s="2" t="s">
        <v>175</v>
      </c>
      <c r="D84" s="2" t="s">
        <v>305</v>
      </c>
      <c r="E84" s="3">
        <v>87</v>
      </c>
    </row>
    <row r="85" spans="1:5">
      <c r="A85" s="2" t="s">
        <v>386</v>
      </c>
      <c r="B85" s="2" t="s">
        <v>156</v>
      </c>
      <c r="C85" s="2" t="s">
        <v>157</v>
      </c>
      <c r="D85" s="2" t="s">
        <v>305</v>
      </c>
      <c r="E85" s="3">
        <v>88.7</v>
      </c>
    </row>
    <row r="86" spans="1:5">
      <c r="A86" s="2" t="s">
        <v>386</v>
      </c>
      <c r="B86" s="2" t="s">
        <v>92</v>
      </c>
      <c r="C86" s="2" t="s">
        <v>93</v>
      </c>
      <c r="D86" s="2" t="s">
        <v>305</v>
      </c>
      <c r="E86" s="3">
        <v>90.3</v>
      </c>
    </row>
    <row r="87" spans="1:5">
      <c r="A87" s="2" t="s">
        <v>386</v>
      </c>
      <c r="B87" s="2" t="s">
        <v>138</v>
      </c>
      <c r="C87" s="2" t="s">
        <v>139</v>
      </c>
      <c r="D87" s="2" t="s">
        <v>305</v>
      </c>
      <c r="E87" s="3">
        <v>88</v>
      </c>
    </row>
    <row r="88" spans="1:5">
      <c r="A88" s="2" t="s">
        <v>386</v>
      </c>
      <c r="B88" s="2" t="s">
        <v>48</v>
      </c>
      <c r="C88" s="2" t="s">
        <v>49</v>
      </c>
      <c r="D88" s="2" t="s">
        <v>305</v>
      </c>
      <c r="E88" s="3">
        <v>90.4</v>
      </c>
    </row>
    <row r="89" spans="1:5">
      <c r="A89" s="2" t="s">
        <v>386</v>
      </c>
      <c r="B89" s="2" t="s">
        <v>395</v>
      </c>
      <c r="C89" s="2" t="s">
        <v>396</v>
      </c>
      <c r="D89" s="2" t="s">
        <v>305</v>
      </c>
      <c r="E89" s="3">
        <v>86.9</v>
      </c>
    </row>
    <row r="90" spans="1:5">
      <c r="A90" s="2" t="s">
        <v>386</v>
      </c>
      <c r="B90" s="2" t="s">
        <v>397</v>
      </c>
      <c r="C90" s="2" t="s">
        <v>398</v>
      </c>
      <c r="D90" s="2" t="s">
        <v>305</v>
      </c>
      <c r="E90" s="3">
        <v>88.5</v>
      </c>
    </row>
    <row r="91" spans="1:5">
      <c r="A91" s="2" t="s">
        <v>386</v>
      </c>
      <c r="B91" s="2" t="s">
        <v>399</v>
      </c>
      <c r="C91" s="2" t="s">
        <v>400</v>
      </c>
      <c r="D91" s="2" t="s">
        <v>305</v>
      </c>
      <c r="E91" s="3">
        <v>87.5</v>
      </c>
    </row>
    <row r="92" spans="1:5">
      <c r="A92" s="2" t="s">
        <v>386</v>
      </c>
      <c r="B92" s="2" t="s">
        <v>401</v>
      </c>
      <c r="C92" s="2" t="s">
        <v>402</v>
      </c>
      <c r="D92" s="2" t="s">
        <v>305</v>
      </c>
      <c r="E92" s="3">
        <v>97.9</v>
      </c>
    </row>
    <row r="93" spans="1:5">
      <c r="A93" s="2" t="s">
        <v>386</v>
      </c>
      <c r="B93" s="2" t="s">
        <v>403</v>
      </c>
      <c r="C93" s="2" t="s">
        <v>404</v>
      </c>
      <c r="D93" s="2" t="s">
        <v>305</v>
      </c>
      <c r="E93" s="3">
        <v>93.4</v>
      </c>
    </row>
    <row r="94" spans="1:5">
      <c r="A94" s="2" t="s">
        <v>386</v>
      </c>
      <c r="B94" s="2" t="s">
        <v>240</v>
      </c>
      <c r="C94" s="2" t="s">
        <v>241</v>
      </c>
      <c r="D94" s="2" t="s">
        <v>305</v>
      </c>
      <c r="E94" s="3">
        <v>90.2</v>
      </c>
    </row>
    <row r="95" spans="1:5">
      <c r="A95" s="2" t="s">
        <v>386</v>
      </c>
      <c r="B95" s="2" t="s">
        <v>405</v>
      </c>
      <c r="C95" s="2" t="s">
        <v>406</v>
      </c>
      <c r="D95" s="2" t="s">
        <v>305</v>
      </c>
      <c r="E95" s="3">
        <v>89.5</v>
      </c>
    </row>
    <row r="96" spans="1:5">
      <c r="A96" s="2" t="s">
        <v>386</v>
      </c>
      <c r="B96" s="2" t="s">
        <v>60</v>
      </c>
      <c r="C96" s="2" t="s">
        <v>61</v>
      </c>
      <c r="D96" s="2" t="s">
        <v>305</v>
      </c>
      <c r="E96" s="3">
        <v>90</v>
      </c>
    </row>
    <row r="97" spans="1:5">
      <c r="A97" s="2" t="s">
        <v>386</v>
      </c>
      <c r="B97" s="2" t="s">
        <v>106</v>
      </c>
      <c r="C97" s="2" t="s">
        <v>107</v>
      </c>
      <c r="D97" s="2" t="s">
        <v>305</v>
      </c>
      <c r="E97" s="3">
        <v>92.1</v>
      </c>
    </row>
    <row r="98" spans="1:5">
      <c r="A98" s="2" t="s">
        <v>386</v>
      </c>
      <c r="B98" s="2" t="s">
        <v>407</v>
      </c>
      <c r="C98" s="2" t="s">
        <v>408</v>
      </c>
      <c r="D98" s="2" t="s">
        <v>305</v>
      </c>
      <c r="E98" s="3">
        <v>89.1</v>
      </c>
    </row>
    <row r="99" spans="1:5">
      <c r="A99" s="2" t="s">
        <v>386</v>
      </c>
      <c r="B99" s="2" t="s">
        <v>409</v>
      </c>
      <c r="C99" s="2" t="s">
        <v>410</v>
      </c>
      <c r="D99" s="2" t="s">
        <v>305</v>
      </c>
      <c r="E99" s="3">
        <v>88</v>
      </c>
    </row>
    <row r="100" spans="1:5">
      <c r="A100" s="2" t="s">
        <v>386</v>
      </c>
      <c r="B100" s="2" t="s">
        <v>197</v>
      </c>
      <c r="C100" s="2" t="s">
        <v>198</v>
      </c>
      <c r="D100" s="2" t="s">
        <v>305</v>
      </c>
      <c r="E100" s="3">
        <v>85.7</v>
      </c>
    </row>
    <row r="101" spans="1:5">
      <c r="A101" s="2" t="s">
        <v>386</v>
      </c>
      <c r="B101" s="2" t="s">
        <v>74</v>
      </c>
      <c r="C101" s="2" t="s">
        <v>75</v>
      </c>
      <c r="D101" s="2" t="s">
        <v>305</v>
      </c>
      <c r="E101" s="3">
        <v>88</v>
      </c>
    </row>
    <row r="102" spans="1:5">
      <c r="A102" s="2" t="s">
        <v>386</v>
      </c>
      <c r="B102" s="2" t="s">
        <v>411</v>
      </c>
      <c r="C102" s="2" t="s">
        <v>412</v>
      </c>
      <c r="D102" s="2" t="s">
        <v>305</v>
      </c>
      <c r="E102" s="3">
        <v>84.8</v>
      </c>
    </row>
    <row r="103" spans="1:5">
      <c r="A103" s="2" t="s">
        <v>386</v>
      </c>
      <c r="B103" s="2" t="s">
        <v>231</v>
      </c>
      <c r="C103" s="2" t="s">
        <v>232</v>
      </c>
      <c r="D103" s="2" t="s">
        <v>305</v>
      </c>
      <c r="E103" s="3">
        <v>91.7</v>
      </c>
    </row>
    <row r="104" spans="1:5">
      <c r="A104" s="2" t="s">
        <v>386</v>
      </c>
      <c r="B104" s="2" t="s">
        <v>413</v>
      </c>
      <c r="C104" s="2" t="s">
        <v>414</v>
      </c>
      <c r="D104" s="2" t="s">
        <v>305</v>
      </c>
      <c r="E104" s="3">
        <v>95.1</v>
      </c>
    </row>
    <row r="105" spans="1:5">
      <c r="A105" s="2" t="s">
        <v>386</v>
      </c>
      <c r="B105" s="2" t="s">
        <v>98</v>
      </c>
      <c r="C105" s="2" t="s">
        <v>99</v>
      </c>
      <c r="D105" s="2" t="s">
        <v>305</v>
      </c>
      <c r="E105" s="3">
        <v>95</v>
      </c>
    </row>
    <row r="106" spans="1:5">
      <c r="A106" s="2" t="s">
        <v>386</v>
      </c>
      <c r="B106" s="2" t="s">
        <v>415</v>
      </c>
      <c r="C106" s="2" t="s">
        <v>416</v>
      </c>
      <c r="D106" s="2" t="s">
        <v>305</v>
      </c>
      <c r="E106" s="3">
        <v>86.7</v>
      </c>
    </row>
    <row r="107" spans="1:5">
      <c r="A107" s="2" t="s">
        <v>386</v>
      </c>
      <c r="B107" s="2" t="s">
        <v>114</v>
      </c>
      <c r="C107" s="2" t="s">
        <v>115</v>
      </c>
      <c r="D107" s="2" t="s">
        <v>305</v>
      </c>
      <c r="E107" s="3">
        <v>87</v>
      </c>
    </row>
    <row r="108" spans="1:5">
      <c r="A108" s="2" t="s">
        <v>386</v>
      </c>
      <c r="B108" s="2" t="s">
        <v>34</v>
      </c>
      <c r="C108" s="2" t="s">
        <v>35</v>
      </c>
      <c r="D108" s="2" t="s">
        <v>305</v>
      </c>
      <c r="E108" s="3">
        <v>92.5</v>
      </c>
    </row>
    <row r="109" spans="1:5">
      <c r="A109" s="2" t="s">
        <v>386</v>
      </c>
      <c r="B109" s="2" t="s">
        <v>417</v>
      </c>
      <c r="C109" s="2" t="s">
        <v>418</v>
      </c>
      <c r="D109" s="2" t="s">
        <v>305</v>
      </c>
      <c r="E109" s="3">
        <v>88.4</v>
      </c>
    </row>
    <row r="110" spans="1:5">
      <c r="A110" s="2" t="s">
        <v>386</v>
      </c>
      <c r="B110" s="2" t="s">
        <v>28</v>
      </c>
      <c r="C110" s="2" t="s">
        <v>29</v>
      </c>
      <c r="D110" s="2" t="s">
        <v>305</v>
      </c>
      <c r="E110" s="3">
        <v>93.8</v>
      </c>
    </row>
    <row r="111" spans="1:5">
      <c r="A111" s="2" t="s">
        <v>386</v>
      </c>
      <c r="B111" s="2" t="s">
        <v>136</v>
      </c>
      <c r="C111" s="2" t="s">
        <v>137</v>
      </c>
      <c r="D111" s="2" t="s">
        <v>305</v>
      </c>
      <c r="E111" s="3">
        <v>89</v>
      </c>
    </row>
    <row r="112" spans="1:5">
      <c r="A112" s="2" t="s">
        <v>386</v>
      </c>
      <c r="B112" s="2" t="s">
        <v>46</v>
      </c>
      <c r="C112" s="2" t="s">
        <v>47</v>
      </c>
      <c r="D112" s="2" t="s">
        <v>305</v>
      </c>
      <c r="E112" s="3">
        <v>90.8</v>
      </c>
    </row>
    <row r="113" spans="1:5">
      <c r="A113" s="2" t="s">
        <v>419</v>
      </c>
      <c r="B113" s="2" t="s">
        <v>420</v>
      </c>
      <c r="C113" s="2" t="s">
        <v>421</v>
      </c>
      <c r="D113" s="2" t="s">
        <v>305</v>
      </c>
      <c r="E113" s="3">
        <v>93.4</v>
      </c>
    </row>
    <row r="114" spans="1:5">
      <c r="A114" s="2" t="s">
        <v>419</v>
      </c>
      <c r="B114" s="2" t="s">
        <v>132</v>
      </c>
      <c r="C114" s="2" t="s">
        <v>133</v>
      </c>
      <c r="D114" s="2" t="s">
        <v>305</v>
      </c>
      <c r="E114" s="3">
        <v>93.9</v>
      </c>
    </row>
    <row r="115" spans="1:5">
      <c r="A115" s="2" t="s">
        <v>419</v>
      </c>
      <c r="B115" s="2" t="s">
        <v>190</v>
      </c>
      <c r="C115" s="2" t="s">
        <v>191</v>
      </c>
      <c r="D115" s="2" t="s">
        <v>305</v>
      </c>
      <c r="E115" s="3">
        <v>94.7</v>
      </c>
    </row>
    <row r="116" spans="1:5">
      <c r="A116" s="2" t="s">
        <v>419</v>
      </c>
      <c r="B116" s="2" t="s">
        <v>422</v>
      </c>
      <c r="C116" s="2" t="s">
        <v>423</v>
      </c>
      <c r="D116" s="2" t="s">
        <v>305</v>
      </c>
      <c r="E116" s="3">
        <v>89.6</v>
      </c>
    </row>
    <row r="117" spans="1:5">
      <c r="A117" s="2" t="s">
        <v>419</v>
      </c>
      <c r="B117" s="2" t="s">
        <v>424</v>
      </c>
      <c r="C117" s="2" t="s">
        <v>425</v>
      </c>
      <c r="D117" s="2" t="s">
        <v>305</v>
      </c>
      <c r="E117" s="3">
        <v>89.3</v>
      </c>
    </row>
    <row r="118" spans="1:5">
      <c r="A118" s="2" t="s">
        <v>419</v>
      </c>
      <c r="B118" s="2" t="s">
        <v>426</v>
      </c>
      <c r="C118" s="2" t="s">
        <v>427</v>
      </c>
      <c r="D118" s="2" t="s">
        <v>305</v>
      </c>
      <c r="E118" s="3">
        <v>92.2</v>
      </c>
    </row>
    <row r="119" spans="1:5">
      <c r="A119" s="2" t="s">
        <v>419</v>
      </c>
      <c r="B119" s="2" t="s">
        <v>428</v>
      </c>
      <c r="C119" s="2" t="s">
        <v>429</v>
      </c>
      <c r="D119" s="2" t="s">
        <v>305</v>
      </c>
      <c r="E119" s="3">
        <v>89.1</v>
      </c>
    </row>
    <row r="120" spans="1:5">
      <c r="A120" s="2" t="s">
        <v>419</v>
      </c>
      <c r="B120" s="2" t="s">
        <v>430</v>
      </c>
      <c r="C120" s="2" t="s">
        <v>431</v>
      </c>
      <c r="D120" s="2" t="s">
        <v>305</v>
      </c>
      <c r="E120" s="3">
        <v>89.8</v>
      </c>
    </row>
    <row r="121" spans="1:5">
      <c r="A121" s="2" t="s">
        <v>419</v>
      </c>
      <c r="B121" s="2" t="s">
        <v>54</v>
      </c>
      <c r="C121" s="2" t="s">
        <v>55</v>
      </c>
      <c r="D121" s="2" t="s">
        <v>305</v>
      </c>
      <c r="E121" s="3">
        <v>91.5</v>
      </c>
    </row>
    <row r="122" spans="1:5">
      <c r="A122" s="2" t="s">
        <v>419</v>
      </c>
      <c r="B122" s="2" t="s">
        <v>432</v>
      </c>
      <c r="C122" s="2" t="s">
        <v>433</v>
      </c>
      <c r="D122" s="2" t="s">
        <v>305</v>
      </c>
      <c r="E122" s="3">
        <v>93</v>
      </c>
    </row>
    <row r="123" spans="1:5">
      <c r="A123" s="2" t="s">
        <v>419</v>
      </c>
      <c r="B123" s="2" t="s">
        <v>233</v>
      </c>
      <c r="C123" s="2" t="s">
        <v>234</v>
      </c>
      <c r="D123" s="2" t="s">
        <v>305</v>
      </c>
      <c r="E123" s="3">
        <v>87.6</v>
      </c>
    </row>
    <row r="124" spans="1:5">
      <c r="A124" s="2" t="s">
        <v>419</v>
      </c>
      <c r="B124" s="2" t="s">
        <v>22</v>
      </c>
      <c r="C124" s="2" t="s">
        <v>23</v>
      </c>
      <c r="D124" s="2" t="s">
        <v>305</v>
      </c>
      <c r="E124" s="3">
        <v>94.3</v>
      </c>
    </row>
    <row r="125" spans="1:5">
      <c r="A125" s="2" t="s">
        <v>419</v>
      </c>
      <c r="B125" s="2" t="s">
        <v>434</v>
      </c>
      <c r="C125" s="2" t="s">
        <v>435</v>
      </c>
      <c r="D125" s="2" t="s">
        <v>305</v>
      </c>
      <c r="E125" s="3">
        <v>88.3</v>
      </c>
    </row>
    <row r="126" spans="1:5">
      <c r="A126" s="2" t="s">
        <v>419</v>
      </c>
      <c r="B126" s="2" t="s">
        <v>40</v>
      </c>
      <c r="C126" s="2" t="s">
        <v>41</v>
      </c>
      <c r="D126" s="2" t="s">
        <v>305</v>
      </c>
      <c r="E126" s="3">
        <v>92.2</v>
      </c>
    </row>
    <row r="127" spans="1:5">
      <c r="A127" s="2" t="s">
        <v>419</v>
      </c>
      <c r="B127" s="2" t="s">
        <v>148</v>
      </c>
      <c r="C127" s="2" t="s">
        <v>149</v>
      </c>
      <c r="D127" s="2" t="s">
        <v>305</v>
      </c>
      <c r="E127" s="3">
        <v>87.8</v>
      </c>
    </row>
    <row r="128" spans="1:5">
      <c r="A128" s="2" t="s">
        <v>419</v>
      </c>
      <c r="B128" s="2" t="s">
        <v>76</v>
      </c>
      <c r="C128" s="2" t="s">
        <v>77</v>
      </c>
      <c r="D128" s="2" t="s">
        <v>305</v>
      </c>
      <c r="E128" s="3">
        <v>88.3</v>
      </c>
    </row>
    <row r="129" spans="1:5">
      <c r="A129" s="2" t="s">
        <v>419</v>
      </c>
      <c r="B129" s="2" t="s">
        <v>229</v>
      </c>
      <c r="C129" s="2" t="s">
        <v>230</v>
      </c>
      <c r="D129" s="2" t="s">
        <v>305</v>
      </c>
      <c r="E129" s="3">
        <v>87.5</v>
      </c>
    </row>
    <row r="130" spans="1:5">
      <c r="A130" s="2" t="s">
        <v>419</v>
      </c>
      <c r="B130" s="2" t="s">
        <v>436</v>
      </c>
      <c r="C130" s="2" t="s">
        <v>437</v>
      </c>
      <c r="D130" s="2" t="s">
        <v>305</v>
      </c>
      <c r="E130" s="3">
        <v>88.1</v>
      </c>
    </row>
    <row r="131" spans="1:5">
      <c r="A131" s="2" t="s">
        <v>419</v>
      </c>
      <c r="B131" s="2" t="s">
        <v>215</v>
      </c>
      <c r="C131" s="2" t="s">
        <v>216</v>
      </c>
      <c r="D131" s="2" t="s">
        <v>305</v>
      </c>
      <c r="E131" s="3">
        <v>89.7</v>
      </c>
    </row>
    <row r="132" spans="1:5">
      <c r="A132" s="2" t="s">
        <v>419</v>
      </c>
      <c r="B132" s="2" t="s">
        <v>438</v>
      </c>
      <c r="C132" s="2" t="s">
        <v>439</v>
      </c>
      <c r="D132" s="2" t="s">
        <v>305</v>
      </c>
      <c r="E132" s="3">
        <v>89</v>
      </c>
    </row>
    <row r="133" spans="1:5">
      <c r="A133" s="2" t="s">
        <v>419</v>
      </c>
      <c r="B133" s="2" t="s">
        <v>440</v>
      </c>
      <c r="C133" s="2" t="s">
        <v>441</v>
      </c>
      <c r="D133" s="2" t="s">
        <v>305</v>
      </c>
      <c r="E133" s="3">
        <v>93.9</v>
      </c>
    </row>
    <row r="134" spans="1:5">
      <c r="A134" s="2" t="s">
        <v>419</v>
      </c>
      <c r="B134" s="2" t="s">
        <v>24</v>
      </c>
      <c r="C134" s="2" t="s">
        <v>25</v>
      </c>
      <c r="D134" s="2" t="s">
        <v>305</v>
      </c>
      <c r="E134" s="3">
        <v>94.9</v>
      </c>
    </row>
    <row r="135" spans="1:5">
      <c r="A135" s="2" t="s">
        <v>419</v>
      </c>
      <c r="B135" s="2" t="s">
        <v>442</v>
      </c>
      <c r="C135" s="2" t="s">
        <v>443</v>
      </c>
      <c r="D135" s="2" t="s">
        <v>305</v>
      </c>
      <c r="E135" s="3">
        <v>95.2</v>
      </c>
    </row>
    <row r="136" spans="1:5">
      <c r="A136" s="2" t="s">
        <v>419</v>
      </c>
      <c r="B136" s="2" t="s">
        <v>158</v>
      </c>
      <c r="C136" s="2" t="s">
        <v>159</v>
      </c>
      <c r="D136" s="2" t="s">
        <v>305</v>
      </c>
      <c r="E136" s="3">
        <v>88.9</v>
      </c>
    </row>
    <row r="137" spans="1:5">
      <c r="A137" s="2" t="s">
        <v>419</v>
      </c>
      <c r="B137" s="2" t="s">
        <v>221</v>
      </c>
      <c r="C137" s="2" t="s">
        <v>222</v>
      </c>
      <c r="D137" s="2" t="s">
        <v>305</v>
      </c>
      <c r="E137" s="3">
        <v>94.9</v>
      </c>
    </row>
    <row r="138" spans="1:5">
      <c r="A138" s="2" t="s">
        <v>419</v>
      </c>
      <c r="B138" s="2" t="s">
        <v>170</v>
      </c>
      <c r="C138" s="2" t="s">
        <v>171</v>
      </c>
      <c r="D138" s="2" t="s">
        <v>305</v>
      </c>
      <c r="E138" s="3">
        <v>90</v>
      </c>
    </row>
    <row r="139" spans="1:5">
      <c r="A139" s="2" t="s">
        <v>419</v>
      </c>
      <c r="B139" s="2" t="s">
        <v>194</v>
      </c>
      <c r="C139" s="2" t="s">
        <v>195</v>
      </c>
      <c r="D139" s="2" t="s">
        <v>305</v>
      </c>
      <c r="E139" s="3">
        <v>95.2</v>
      </c>
    </row>
    <row r="140" spans="1:5">
      <c r="A140" s="2" t="s">
        <v>419</v>
      </c>
      <c r="B140" s="2" t="s">
        <v>154</v>
      </c>
      <c r="C140" s="2" t="s">
        <v>155</v>
      </c>
      <c r="D140" s="2" t="s">
        <v>305</v>
      </c>
      <c r="E140" s="3">
        <v>95</v>
      </c>
    </row>
    <row r="141" spans="1:5">
      <c r="A141" s="2" t="s">
        <v>419</v>
      </c>
      <c r="B141" s="2" t="s">
        <v>219</v>
      </c>
      <c r="C141" s="2" t="s">
        <v>220</v>
      </c>
      <c r="D141" s="2" t="s">
        <v>305</v>
      </c>
      <c r="E141" s="3">
        <v>88.6</v>
      </c>
    </row>
    <row r="142" spans="1:5">
      <c r="A142" s="2" t="s">
        <v>419</v>
      </c>
      <c r="B142" s="2" t="s">
        <v>96</v>
      </c>
      <c r="C142" s="2" t="s">
        <v>97</v>
      </c>
      <c r="D142" s="2" t="s">
        <v>305</v>
      </c>
      <c r="E142" s="3">
        <v>97.7</v>
      </c>
    </row>
    <row r="143" spans="1:5">
      <c r="A143" s="2" t="s">
        <v>419</v>
      </c>
      <c r="B143" s="2" t="s">
        <v>207</v>
      </c>
      <c r="C143" s="2" t="s">
        <v>208</v>
      </c>
      <c r="D143" s="2" t="s">
        <v>305</v>
      </c>
      <c r="E143" s="3">
        <v>90.9</v>
      </c>
    </row>
    <row r="144" spans="1:5">
      <c r="A144" s="2" t="s">
        <v>419</v>
      </c>
      <c r="B144" s="2" t="s">
        <v>192</v>
      </c>
      <c r="C144" s="2" t="s">
        <v>193</v>
      </c>
      <c r="D144" s="2" t="s">
        <v>305</v>
      </c>
      <c r="E144" s="3">
        <v>96.3</v>
      </c>
    </row>
    <row r="145" spans="1:5">
      <c r="A145" s="2" t="s">
        <v>419</v>
      </c>
      <c r="B145" s="2" t="s">
        <v>172</v>
      </c>
      <c r="C145" s="2" t="s">
        <v>173</v>
      </c>
      <c r="D145" s="2" t="s">
        <v>305</v>
      </c>
      <c r="E145" s="3">
        <v>91.9</v>
      </c>
    </row>
    <row r="146" spans="1:5">
      <c r="A146" s="2" t="s">
        <v>419</v>
      </c>
      <c r="B146" s="2" t="s">
        <v>110</v>
      </c>
      <c r="C146" s="2" t="s">
        <v>111</v>
      </c>
      <c r="D146" s="2" t="s">
        <v>305</v>
      </c>
      <c r="E146" s="3">
        <v>90.6</v>
      </c>
    </row>
    <row r="147" spans="1:5">
      <c r="A147" s="2" t="s">
        <v>419</v>
      </c>
      <c r="B147" s="2" t="s">
        <v>182</v>
      </c>
      <c r="C147" s="2" t="s">
        <v>183</v>
      </c>
      <c r="D147" s="2" t="s">
        <v>305</v>
      </c>
      <c r="E147" s="3">
        <v>90.7</v>
      </c>
    </row>
    <row r="148" spans="1:5">
      <c r="A148" s="2" t="s">
        <v>419</v>
      </c>
      <c r="B148" s="2" t="s">
        <v>80</v>
      </c>
      <c r="C148" s="2" t="s">
        <v>81</v>
      </c>
      <c r="D148" s="2" t="s">
        <v>305</v>
      </c>
      <c r="E148" s="3">
        <v>91.4</v>
      </c>
    </row>
    <row r="149" spans="1:5">
      <c r="A149" s="2" t="s">
        <v>419</v>
      </c>
      <c r="B149" s="2" t="s">
        <v>126</v>
      </c>
      <c r="C149" s="2" t="s">
        <v>127</v>
      </c>
      <c r="D149" s="2" t="s">
        <v>305</v>
      </c>
      <c r="E149" s="3">
        <v>88.9</v>
      </c>
    </row>
    <row r="150" spans="1:5">
      <c r="A150" s="2" t="s">
        <v>444</v>
      </c>
      <c r="B150" s="2" t="s">
        <v>445</v>
      </c>
      <c r="C150" s="2" t="s">
        <v>446</v>
      </c>
      <c r="D150" s="2" t="s">
        <v>305</v>
      </c>
      <c r="E150" s="3">
        <v>94.2</v>
      </c>
    </row>
    <row r="151" spans="1:5">
      <c r="A151" s="2" t="s">
        <v>444</v>
      </c>
      <c r="B151" s="2" t="s">
        <v>447</v>
      </c>
      <c r="C151" s="2" t="s">
        <v>448</v>
      </c>
      <c r="D151" s="2" t="s">
        <v>305</v>
      </c>
      <c r="E151" s="3">
        <v>91.2</v>
      </c>
    </row>
    <row r="152" spans="1:5">
      <c r="A152" s="2" t="s">
        <v>444</v>
      </c>
      <c r="B152" s="2" t="s">
        <v>449</v>
      </c>
      <c r="C152" s="2" t="s">
        <v>450</v>
      </c>
      <c r="D152" s="2" t="s">
        <v>305</v>
      </c>
      <c r="E152" s="3">
        <v>89</v>
      </c>
    </row>
    <row r="153" spans="1:5">
      <c r="A153" s="2" t="s">
        <v>444</v>
      </c>
      <c r="B153" s="2" t="s">
        <v>56</v>
      </c>
      <c r="C153" s="2" t="s">
        <v>57</v>
      </c>
      <c r="D153" s="2" t="s">
        <v>305</v>
      </c>
      <c r="E153" s="3">
        <v>89.4</v>
      </c>
    </row>
    <row r="154" spans="1:5">
      <c r="A154" s="2" t="s">
        <v>444</v>
      </c>
      <c r="B154" s="2" t="s">
        <v>217</v>
      </c>
      <c r="C154" s="2" t="s">
        <v>451</v>
      </c>
      <c r="D154" s="2" t="s">
        <v>305</v>
      </c>
      <c r="E154" s="3">
        <v>89.7</v>
      </c>
    </row>
    <row r="155" spans="1:5">
      <c r="A155" s="2" t="s">
        <v>444</v>
      </c>
      <c r="B155" s="2" t="s">
        <v>32</v>
      </c>
      <c r="C155" s="2" t="s">
        <v>33</v>
      </c>
      <c r="D155" s="2" t="s">
        <v>305</v>
      </c>
      <c r="E155" s="3">
        <v>92.4</v>
      </c>
    </row>
    <row r="156" spans="1:5">
      <c r="A156" s="2" t="s">
        <v>444</v>
      </c>
      <c r="B156" s="2" t="s">
        <v>168</v>
      </c>
      <c r="C156" s="2" t="s">
        <v>169</v>
      </c>
      <c r="D156" s="2" t="s">
        <v>305</v>
      </c>
      <c r="E156" s="3">
        <v>94.6</v>
      </c>
    </row>
    <row r="157" spans="1:5">
      <c r="A157" s="2" t="s">
        <v>444</v>
      </c>
      <c r="B157" s="2" t="s">
        <v>452</v>
      </c>
      <c r="C157" s="2" t="s">
        <v>453</v>
      </c>
      <c r="D157" s="2" t="s">
        <v>305</v>
      </c>
      <c r="E157" s="3">
        <v>92.4</v>
      </c>
    </row>
    <row r="158" spans="1:5">
      <c r="A158" s="2" t="s">
        <v>444</v>
      </c>
      <c r="B158" s="2" t="s">
        <v>201</v>
      </c>
      <c r="C158" s="2" t="s">
        <v>202</v>
      </c>
      <c r="D158" s="2" t="s">
        <v>305</v>
      </c>
      <c r="E158" s="3">
        <v>92.4</v>
      </c>
    </row>
    <row r="159" spans="1:5">
      <c r="A159" s="2" t="s">
        <v>444</v>
      </c>
      <c r="B159" s="2" t="s">
        <v>116</v>
      </c>
      <c r="C159" s="2" t="s">
        <v>117</v>
      </c>
      <c r="D159" s="2" t="s">
        <v>305</v>
      </c>
      <c r="E159" s="3">
        <v>94.5</v>
      </c>
    </row>
    <row r="160" spans="1:5">
      <c r="A160" s="2" t="s">
        <v>444</v>
      </c>
      <c r="B160" s="2" t="s">
        <v>152</v>
      </c>
      <c r="C160" s="2" t="s">
        <v>153</v>
      </c>
      <c r="D160" s="2" t="s">
        <v>305</v>
      </c>
      <c r="E160" s="3">
        <v>88</v>
      </c>
    </row>
    <row r="161" spans="1:5">
      <c r="A161" s="2" t="s">
        <v>444</v>
      </c>
      <c r="B161" s="2" t="s">
        <v>188</v>
      </c>
      <c r="C161" s="2" t="s">
        <v>189</v>
      </c>
      <c r="D161" s="2" t="s">
        <v>305</v>
      </c>
      <c r="E161" s="3">
        <v>89</v>
      </c>
    </row>
    <row r="162" spans="1:5">
      <c r="A162" s="2" t="s">
        <v>444</v>
      </c>
      <c r="B162" s="2" t="s">
        <v>209</v>
      </c>
      <c r="C162" s="2" t="s">
        <v>210</v>
      </c>
      <c r="D162" s="2" t="s">
        <v>305</v>
      </c>
      <c r="E162" s="3">
        <v>92.4</v>
      </c>
    </row>
    <row r="163" spans="1:5">
      <c r="A163" s="2" t="s">
        <v>444</v>
      </c>
      <c r="B163" s="2" t="s">
        <v>223</v>
      </c>
      <c r="C163" s="2" t="s">
        <v>224</v>
      </c>
      <c r="D163" s="2" t="s">
        <v>305</v>
      </c>
      <c r="E163" s="3">
        <v>92.1</v>
      </c>
    </row>
    <row r="164" spans="1:5">
      <c r="A164" s="2" t="s">
        <v>444</v>
      </c>
      <c r="B164" s="2" t="s">
        <v>235</v>
      </c>
      <c r="C164" s="2" t="s">
        <v>236</v>
      </c>
      <c r="D164" s="2" t="s">
        <v>305</v>
      </c>
      <c r="E164" s="3">
        <v>90.2</v>
      </c>
    </row>
    <row r="165" spans="1:5">
      <c r="A165" s="2" t="s">
        <v>444</v>
      </c>
      <c r="B165" s="2" t="s">
        <v>94</v>
      </c>
      <c r="C165" s="2" t="s">
        <v>95</v>
      </c>
      <c r="D165" s="2" t="s">
        <v>305</v>
      </c>
      <c r="E165" s="3">
        <v>97.4</v>
      </c>
    </row>
    <row r="166" spans="1:5">
      <c r="A166" s="2" t="s">
        <v>444</v>
      </c>
      <c r="B166" s="2" t="s">
        <v>166</v>
      </c>
      <c r="C166" s="2" t="s">
        <v>167</v>
      </c>
      <c r="D166" s="2" t="s">
        <v>305</v>
      </c>
      <c r="E166" s="3">
        <v>90.8</v>
      </c>
    </row>
    <row r="167" spans="1:5">
      <c r="A167" s="2" t="s">
        <v>444</v>
      </c>
      <c r="B167" s="2" t="s">
        <v>454</v>
      </c>
      <c r="C167" s="2" t="s">
        <v>455</v>
      </c>
      <c r="D167" s="2" t="s">
        <v>305</v>
      </c>
      <c r="E167" s="3">
        <v>95.8</v>
      </c>
    </row>
    <row r="168" spans="1:5">
      <c r="A168" s="2" t="s">
        <v>444</v>
      </c>
      <c r="B168" s="2" t="s">
        <v>203</v>
      </c>
      <c r="C168" s="2" t="s">
        <v>204</v>
      </c>
      <c r="D168" s="2" t="s">
        <v>305</v>
      </c>
      <c r="E168" s="3">
        <v>91.8</v>
      </c>
    </row>
    <row r="169" spans="1:5">
      <c r="A169" s="2" t="s">
        <v>444</v>
      </c>
      <c r="B169" s="2" t="s">
        <v>205</v>
      </c>
      <c r="C169" s="2" t="s">
        <v>206</v>
      </c>
      <c r="D169" s="2" t="s">
        <v>305</v>
      </c>
      <c r="E169" s="3">
        <v>88.4</v>
      </c>
    </row>
    <row r="170" spans="1:5">
      <c r="A170" s="2" t="s">
        <v>444</v>
      </c>
      <c r="B170" s="2" t="s">
        <v>128</v>
      </c>
      <c r="C170" s="2" t="s">
        <v>129</v>
      </c>
      <c r="D170" s="2" t="s">
        <v>305</v>
      </c>
      <c r="E170" s="3">
        <v>92.4</v>
      </c>
    </row>
    <row r="171" spans="1:5">
      <c r="A171" s="2" t="s">
        <v>456</v>
      </c>
      <c r="B171" s="2" t="s">
        <v>108</v>
      </c>
      <c r="C171" s="2" t="s">
        <v>109</v>
      </c>
      <c r="D171" s="2" t="s">
        <v>305</v>
      </c>
      <c r="E171" s="3">
        <v>92.3</v>
      </c>
    </row>
    <row r="172" spans="1:5">
      <c r="A172" s="2" t="s">
        <v>456</v>
      </c>
      <c r="B172" s="2" t="s">
        <v>140</v>
      </c>
      <c r="C172" s="2" t="s">
        <v>141</v>
      </c>
      <c r="D172" s="2" t="s">
        <v>305</v>
      </c>
      <c r="E172" s="3">
        <v>89</v>
      </c>
    </row>
    <row r="173" spans="1:5">
      <c r="A173" s="2" t="s">
        <v>456</v>
      </c>
      <c r="B173" s="2" t="s">
        <v>124</v>
      </c>
      <c r="C173" s="2" t="s">
        <v>125</v>
      </c>
      <c r="D173" s="2" t="s">
        <v>305</v>
      </c>
      <c r="E173" s="3">
        <v>91</v>
      </c>
    </row>
    <row r="174" spans="1:5">
      <c r="A174" s="2" t="s">
        <v>456</v>
      </c>
      <c r="B174" s="2" t="s">
        <v>26</v>
      </c>
      <c r="C174" s="2" t="s">
        <v>27</v>
      </c>
      <c r="D174" s="2" t="s">
        <v>305</v>
      </c>
      <c r="E174" s="3">
        <v>93.5</v>
      </c>
    </row>
    <row r="175" spans="1:5">
      <c r="A175" s="2" t="s">
        <v>456</v>
      </c>
      <c r="B175" s="2" t="s">
        <v>19</v>
      </c>
      <c r="C175" s="2" t="s">
        <v>20</v>
      </c>
      <c r="D175" s="2" t="s">
        <v>305</v>
      </c>
      <c r="E175" s="3">
        <v>95.1</v>
      </c>
    </row>
    <row r="176" spans="1:5">
      <c r="A176" s="2" t="s">
        <v>456</v>
      </c>
      <c r="B176" s="2" t="s">
        <v>457</v>
      </c>
      <c r="C176" s="2" t="s">
        <v>458</v>
      </c>
      <c r="D176" s="2" t="s">
        <v>305</v>
      </c>
      <c r="E176" s="3">
        <v>95.6</v>
      </c>
    </row>
    <row r="177" spans="1:5">
      <c r="A177" s="2" t="s">
        <v>456</v>
      </c>
      <c r="B177" s="2" t="s">
        <v>52</v>
      </c>
      <c r="C177" s="2" t="s">
        <v>53</v>
      </c>
      <c r="D177" s="2" t="s">
        <v>305</v>
      </c>
      <c r="E177" s="3">
        <v>90</v>
      </c>
    </row>
    <row r="178" spans="1:5">
      <c r="A178" s="2" t="s">
        <v>456</v>
      </c>
      <c r="B178" s="2" t="s">
        <v>160</v>
      </c>
      <c r="C178" s="2" t="s">
        <v>161</v>
      </c>
      <c r="D178" s="2" t="s">
        <v>305</v>
      </c>
      <c r="E178" s="3">
        <v>88.6</v>
      </c>
    </row>
    <row r="179" spans="1:5">
      <c r="A179" s="2" t="s">
        <v>456</v>
      </c>
      <c r="B179" s="2" t="s">
        <v>459</v>
      </c>
      <c r="C179" s="2" t="s">
        <v>460</v>
      </c>
      <c r="D179" s="2" t="s">
        <v>305</v>
      </c>
      <c r="E179" s="3">
        <v>92.5</v>
      </c>
    </row>
    <row r="180" spans="1:5">
      <c r="A180" s="2" t="s">
        <v>456</v>
      </c>
      <c r="B180" s="2" t="s">
        <v>461</v>
      </c>
      <c r="C180" s="2" t="s">
        <v>462</v>
      </c>
      <c r="D180" s="2" t="s">
        <v>305</v>
      </c>
      <c r="E180" s="3">
        <v>92.5</v>
      </c>
    </row>
    <row r="181" spans="1:5">
      <c r="A181" s="2" t="s">
        <v>456</v>
      </c>
      <c r="B181" s="2" t="s">
        <v>463</v>
      </c>
      <c r="C181" s="2" t="s">
        <v>464</v>
      </c>
      <c r="D181" s="2" t="s">
        <v>305</v>
      </c>
      <c r="E181" s="3">
        <v>97.4</v>
      </c>
    </row>
    <row r="182" spans="1:5">
      <c r="A182" s="2" t="s">
        <v>456</v>
      </c>
      <c r="B182" s="2" t="s">
        <v>112</v>
      </c>
      <c r="C182" s="2" t="s">
        <v>113</v>
      </c>
      <c r="D182" s="2" t="s">
        <v>305</v>
      </c>
      <c r="E182" s="3">
        <v>94.7</v>
      </c>
    </row>
    <row r="183" spans="1:5">
      <c r="A183" s="2" t="s">
        <v>456</v>
      </c>
      <c r="B183" s="2" t="s">
        <v>30</v>
      </c>
      <c r="C183" s="2" t="s">
        <v>31</v>
      </c>
      <c r="D183" s="2" t="s">
        <v>305</v>
      </c>
      <c r="E183" s="3">
        <v>93.8</v>
      </c>
    </row>
    <row r="184" spans="1:5">
      <c r="A184" s="2" t="s">
        <v>456</v>
      </c>
      <c r="B184" s="2" t="s">
        <v>102</v>
      </c>
      <c r="C184" s="2" t="s">
        <v>103</v>
      </c>
      <c r="D184" s="2" t="s">
        <v>305</v>
      </c>
      <c r="E184" s="3">
        <v>92.2</v>
      </c>
    </row>
    <row r="185" spans="1:5">
      <c r="A185" s="2" t="s">
        <v>456</v>
      </c>
      <c r="B185" s="2" t="s">
        <v>134</v>
      </c>
      <c r="C185" s="2" t="s">
        <v>135</v>
      </c>
      <c r="D185" s="2" t="s">
        <v>305</v>
      </c>
      <c r="E185" s="3">
        <v>86.6</v>
      </c>
    </row>
    <row r="186" spans="1:5">
      <c r="A186" s="2" t="s">
        <v>456</v>
      </c>
      <c r="B186" s="2" t="s">
        <v>176</v>
      </c>
      <c r="C186" s="2" t="s">
        <v>177</v>
      </c>
      <c r="D186" s="2" t="s">
        <v>305</v>
      </c>
      <c r="E186" s="3">
        <v>96</v>
      </c>
    </row>
    <row r="187" spans="1:5">
      <c r="A187" s="2" t="s">
        <v>456</v>
      </c>
      <c r="B187" s="2" t="s">
        <v>82</v>
      </c>
      <c r="C187" s="2" t="s">
        <v>83</v>
      </c>
      <c r="D187" s="2" t="s">
        <v>305</v>
      </c>
      <c r="E187" s="3">
        <v>93.6</v>
      </c>
    </row>
    <row r="188" spans="1:5">
      <c r="A188" s="2" t="s">
        <v>456</v>
      </c>
      <c r="B188" s="2" t="s">
        <v>465</v>
      </c>
      <c r="C188" s="2" t="s">
        <v>466</v>
      </c>
      <c r="D188" s="2" t="s">
        <v>305</v>
      </c>
      <c r="E188" s="3">
        <v>96.3</v>
      </c>
    </row>
    <row r="189" spans="1:5">
      <c r="A189" s="2" t="s">
        <v>456</v>
      </c>
      <c r="B189" s="2" t="s">
        <v>42</v>
      </c>
      <c r="C189" s="2" t="s">
        <v>43</v>
      </c>
      <c r="D189" s="2" t="s">
        <v>305</v>
      </c>
      <c r="E189" s="3">
        <v>91.1</v>
      </c>
    </row>
    <row r="190" spans="1:5">
      <c r="A190" s="2" t="s">
        <v>456</v>
      </c>
      <c r="B190" s="2" t="s">
        <v>199</v>
      </c>
      <c r="C190" s="2" t="s">
        <v>200</v>
      </c>
      <c r="D190" s="2" t="s">
        <v>305</v>
      </c>
      <c r="E190" s="3">
        <v>89.5</v>
      </c>
    </row>
    <row r="191" spans="1:5">
      <c r="A191" s="2" t="s">
        <v>456</v>
      </c>
      <c r="B191" s="2" t="s">
        <v>142</v>
      </c>
      <c r="C191" s="2" t="s">
        <v>143</v>
      </c>
      <c r="D191" s="2" t="s">
        <v>305</v>
      </c>
      <c r="E191" s="3">
        <v>89.7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最后总分</vt:lpstr>
      <vt:lpstr>Sheet1</vt:lpstr>
      <vt:lpstr>Sheet7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袁丶</cp:lastModifiedBy>
  <dcterms:created xsi:type="dcterms:W3CDTF">2022-04-30T10:29:00Z</dcterms:created>
  <cp:lastPrinted>2026-04-29T02:38:00Z</cp:lastPrinted>
  <dcterms:modified xsi:type="dcterms:W3CDTF">2026-04-29T02:49:56Z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C1BA957E47F94ECE873A5FAB7149F491_13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